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E:\_data\Documents\_college\_cours\_A13\420-1H7-SW - Environnement informatique\Excel 2003 - Fichiers\Fichiers Projets\Excel\Module F\"/>
    </mc:Choice>
  </mc:AlternateContent>
  <bookViews>
    <workbookView xWindow="-15" yWindow="-15" windowWidth="11970" windowHeight="6990"/>
  </bookViews>
  <sheets>
    <sheet name="Lundi" sheetId="1" r:id="rId1"/>
    <sheet name="Mardi" sheetId="3" r:id="rId2"/>
    <sheet name="Mercredi" sheetId="2" r:id="rId3"/>
    <sheet name="Vendredi" sheetId="4" r:id="rId4"/>
    <sheet name="Samedi" sheetId="5" r:id="rId5"/>
    <sheet name="Dimanche" sheetId="6" r:id="rId6"/>
    <sheet name="Total de la semaine" sheetId="7" r:id="rId7"/>
  </sheets>
  <calcPr calcId="152511"/>
  <customWorkbookViews>
    <customWorkbookView name="Normal Lundi" guid="{E63CDB4C-B0A8-41AF-B353-2DA001153EEA}" maximized="1" windowWidth="844" windowHeight="422" activeSheetId="1"/>
  </customWorkbookViews>
</workbook>
</file>

<file path=xl/calcChain.xml><?xml version="1.0" encoding="utf-8"?>
<calcChain xmlns="http://schemas.openxmlformats.org/spreadsheetml/2006/main">
  <c r="M6" i="3" l="1"/>
  <c r="M26" i="2"/>
  <c r="O26" i="2" s="1"/>
  <c r="M25" i="2"/>
  <c r="O25" i="2" s="1"/>
  <c r="M24" i="2"/>
  <c r="O24" i="2" s="1"/>
  <c r="M23" i="2"/>
  <c r="O23" i="2" s="1"/>
  <c r="M22" i="2"/>
  <c r="O22" i="2" s="1"/>
  <c r="M21" i="2"/>
  <c r="O21" i="2" s="1"/>
  <c r="M20" i="2"/>
  <c r="O20" i="2" s="1"/>
  <c r="M19" i="2"/>
  <c r="O19" i="2" s="1"/>
  <c r="M18" i="2"/>
  <c r="O18" i="2" s="1"/>
  <c r="M17" i="2"/>
  <c r="O17" i="2" s="1"/>
  <c r="M16" i="2"/>
  <c r="O16" i="2" s="1"/>
  <c r="M15" i="2"/>
  <c r="O15" i="2" s="1"/>
  <c r="M14" i="2"/>
  <c r="O14" i="2" s="1"/>
  <c r="M13" i="2"/>
  <c r="O13" i="2" s="1"/>
  <c r="M12" i="2"/>
  <c r="O12" i="2" s="1"/>
  <c r="M11" i="2"/>
  <c r="O11" i="2" s="1"/>
  <c r="M10" i="2"/>
  <c r="O10" i="2" s="1"/>
  <c r="M9" i="2"/>
  <c r="O9" i="2" s="1"/>
  <c r="M8" i="2"/>
  <c r="O8" i="2" s="1"/>
  <c r="M7" i="2"/>
  <c r="O7" i="2" s="1"/>
  <c r="M6" i="2"/>
  <c r="O6" i="2" s="1"/>
  <c r="M26" i="3"/>
  <c r="O26" i="3" s="1"/>
  <c r="M25" i="3"/>
  <c r="O25" i="3" s="1"/>
  <c r="M24" i="3"/>
  <c r="O24" i="3" s="1"/>
  <c r="M23" i="3"/>
  <c r="O23" i="3" s="1"/>
  <c r="M22" i="3"/>
  <c r="O22" i="3" s="1"/>
  <c r="M21" i="3"/>
  <c r="O21" i="3" s="1"/>
  <c r="M20" i="3"/>
  <c r="O20" i="3" s="1"/>
  <c r="M19" i="3"/>
  <c r="O19" i="3" s="1"/>
  <c r="M18" i="3"/>
  <c r="O18" i="3" s="1"/>
  <c r="M17" i="3"/>
  <c r="O17" i="3" s="1"/>
  <c r="M16" i="3"/>
  <c r="O16" i="3" s="1"/>
  <c r="M15" i="3"/>
  <c r="O15" i="3" s="1"/>
  <c r="M14" i="3"/>
  <c r="O14" i="3" s="1"/>
  <c r="M13" i="3"/>
  <c r="O13" i="3" s="1"/>
  <c r="M12" i="3"/>
  <c r="O12" i="3" s="1"/>
  <c r="M11" i="3"/>
  <c r="O11" i="3" s="1"/>
  <c r="M10" i="3"/>
  <c r="O10" i="3" s="1"/>
  <c r="M9" i="3"/>
  <c r="O9" i="3" s="1"/>
  <c r="M8" i="3"/>
  <c r="O8" i="3" s="1"/>
  <c r="M7" i="3"/>
  <c r="O7" i="3" s="1"/>
  <c r="O6" i="3"/>
  <c r="M6" i="1"/>
  <c r="O6" i="1" s="1"/>
  <c r="M25" i="1"/>
  <c r="O25" i="1" s="1"/>
  <c r="M24" i="1"/>
  <c r="O24" i="1" s="1"/>
  <c r="M7" i="1"/>
  <c r="O7" i="1"/>
  <c r="M8" i="1"/>
  <c r="O8" i="1" s="1"/>
  <c r="M9" i="1"/>
  <c r="O9" i="1"/>
  <c r="M10" i="1"/>
  <c r="O10" i="1" s="1"/>
  <c r="M11" i="1"/>
  <c r="O11" i="1"/>
  <c r="M12" i="1"/>
  <c r="O12" i="1" s="1"/>
  <c r="M13" i="1"/>
  <c r="O13" i="1"/>
  <c r="M14" i="1"/>
  <c r="O14" i="1" s="1"/>
  <c r="M15" i="1"/>
  <c r="O15" i="1"/>
  <c r="M16" i="1"/>
  <c r="O16" i="1" s="1"/>
  <c r="M17" i="1"/>
  <c r="O17" i="1"/>
  <c r="M18" i="1"/>
  <c r="O18" i="1" s="1"/>
  <c r="M19" i="1"/>
  <c r="O19" i="1"/>
  <c r="M20" i="1"/>
  <c r="O20" i="1" s="1"/>
  <c r="M21" i="1"/>
  <c r="O21" i="1"/>
  <c r="M22" i="1"/>
  <c r="O22" i="1" s="1"/>
  <c r="M23" i="1"/>
  <c r="O23" i="1"/>
  <c r="M26" i="1"/>
  <c r="O26" i="1" s="1"/>
  <c r="O28" i="3" l="1"/>
  <c r="O28" i="1"/>
  <c r="O28" i="2"/>
</calcChain>
</file>

<file path=xl/sharedStrings.xml><?xml version="1.0" encoding="utf-8"?>
<sst xmlns="http://schemas.openxmlformats.org/spreadsheetml/2006/main" count="542" uniqueCount="99">
  <si>
    <t>CO12</t>
  </si>
  <si>
    <t>FP55</t>
  </si>
  <si>
    <t>FN05</t>
  </si>
  <si>
    <t>CS33</t>
  </si>
  <si>
    <t>FP02</t>
  </si>
  <si>
    <t>Linda</t>
  </si>
  <si>
    <t>FN03</t>
  </si>
  <si>
    <t>FP06</t>
  </si>
  <si>
    <t>FP28</t>
  </si>
  <si>
    <t>Paul</t>
  </si>
  <si>
    <t>FN20</t>
  </si>
  <si>
    <t>CS30</t>
  </si>
  <si>
    <t>FP21</t>
  </si>
  <si>
    <t>FN13</t>
  </si>
  <si>
    <t>CS24</t>
  </si>
  <si>
    <t>Nguyen</t>
  </si>
  <si>
    <t>CO01</t>
  </si>
  <si>
    <t>CO34</t>
  </si>
  <si>
    <t>CO25</t>
  </si>
  <si>
    <t>CO99</t>
  </si>
  <si>
    <t>FP41</t>
  </si>
  <si>
    <t>FN14</t>
  </si>
  <si>
    <t>Total</t>
  </si>
  <si>
    <t>MediaLoft</t>
  </si>
  <si>
    <t>Stephanie</t>
  </si>
  <si>
    <t>Naomi</t>
  </si>
  <si>
    <t>Emerillo</t>
  </si>
  <si>
    <t xml:space="preserve">Café </t>
  </si>
  <si>
    <t>Gallagher</t>
  </si>
  <si>
    <t>Charles</t>
  </si>
  <si>
    <t>Gerald</t>
  </si>
  <si>
    <t>Café</t>
  </si>
  <si>
    <t>Tranh</t>
  </si>
  <si>
    <t>Phillippe</t>
  </si>
  <si>
    <t>Gabriel</t>
  </si>
  <si>
    <t>Westerfield</t>
  </si>
  <si>
    <t>William</t>
  </si>
  <si>
    <t>Wu</t>
  </si>
  <si>
    <t>Xavier</t>
  </si>
  <si>
    <t>Francois</t>
  </si>
  <si>
    <t>FN54</t>
  </si>
  <si>
    <t>FP22</t>
  </si>
  <si>
    <t>CO11</t>
  </si>
  <si>
    <t>FP45</t>
  </si>
  <si>
    <t>FN12</t>
  </si>
  <si>
    <t>FN24</t>
  </si>
  <si>
    <t>FP27</t>
  </si>
  <si>
    <t>FN19</t>
  </si>
  <si>
    <t>CO98</t>
  </si>
  <si>
    <t>CO22</t>
  </si>
  <si>
    <t>Cartes de présence des employés</t>
  </si>
  <si>
    <t>Nom</t>
  </si>
  <si>
    <t>Prénom</t>
  </si>
  <si>
    <t>Numéro
de carte</t>
  </si>
  <si>
    <t>Numéro d'employé</t>
  </si>
  <si>
    <t>Emploi</t>
  </si>
  <si>
    <t>Magasin</t>
  </si>
  <si>
    <t>Gérant</t>
  </si>
  <si>
    <t>Fréquence
de la paie</t>
  </si>
  <si>
    <t>Heure
d'entrée</t>
  </si>
  <si>
    <t>Heure
de sortie</t>
  </si>
  <si>
    <t>Heures
travaillées</t>
  </si>
  <si>
    <t>Taux
horaire</t>
  </si>
  <si>
    <t>Salaire</t>
  </si>
  <si>
    <t>Alain</t>
  </si>
  <si>
    <t>Benoit</t>
  </si>
  <si>
    <t>Bernard</t>
  </si>
  <si>
    <t>Bérubé</t>
  </si>
  <si>
    <t>Couturier</t>
  </si>
  <si>
    <t>Georges</t>
  </si>
  <si>
    <t>Chamberland</t>
  </si>
  <si>
    <t>Chassé</t>
  </si>
  <si>
    <t>Julie</t>
  </si>
  <si>
    <t>Collin</t>
  </si>
  <si>
    <t>Rénald</t>
  </si>
  <si>
    <t>Caron</t>
  </si>
  <si>
    <t>Angèle</t>
  </si>
  <si>
    <t>Lamontagne</t>
  </si>
  <si>
    <t>Morin</t>
  </si>
  <si>
    <t>Simard</t>
  </si>
  <si>
    <t>Jacques</t>
  </si>
  <si>
    <t>Talbot</t>
  </si>
  <si>
    <t>Jean</t>
  </si>
  <si>
    <t>Viel</t>
  </si>
  <si>
    <t>Susanne</t>
  </si>
  <si>
    <t>Tremblay</t>
  </si>
  <si>
    <t>Virginie</t>
  </si>
  <si>
    <t>Vente de vidéos</t>
  </si>
  <si>
    <t>Location de vidéos</t>
  </si>
  <si>
    <t>Entrepôt</t>
  </si>
  <si>
    <t>Vente de livre</t>
  </si>
  <si>
    <t>Vente de CD</t>
  </si>
  <si>
    <t>Québec</t>
  </si>
  <si>
    <t>Fleury</t>
  </si>
  <si>
    <t>Bihebdo</t>
  </si>
  <si>
    <t>MédiaLoft</t>
  </si>
  <si>
    <t>Cartes de présence : totaux de la semaine</t>
  </si>
  <si>
    <t>Numéro
de la carte</t>
  </si>
  <si>
    <t>Total du lundi au mercredi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</si>
</sst>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_(&quot;$&quot;* #,##0.00_);_(&quot;$&quot;* \(#,##0.00\);_(&quot;$&quot;* &quot;-&quot;??_);_(@_)"/>
    <numFmt numFmtId="180" formatCode="000\-00\-0000"/>
    <numFmt numFmtId="181" formatCode="#,##0.00\ [$$-C0C]_-"/>
  </numFmts>
  <fonts count="11" x14ac:knownFonts="1">
    <font>
      <sz val="10"/>
      <name val="Arial"/>
    </font>
    <font>
      <sz val="10"/>
      <name val="Arial"/>
    </font>
    <font>
      <b/>
      <i/>
      <sz val="20"/>
      <color indexed="56"/>
      <name val="Arial"/>
      <family val="2"/>
    </font>
    <font>
      <b/>
      <sz val="16"/>
      <color indexed="56"/>
      <name val="Arial"/>
      <family val="2"/>
    </font>
    <font>
      <b/>
      <sz val="10"/>
      <color indexed="56"/>
      <name val="Arial"/>
    </font>
    <font>
      <sz val="10"/>
      <color indexed="56"/>
      <name val="Arial"/>
    </font>
    <font>
      <b/>
      <sz val="2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2">
    <xf numFmtId="0" fontId="0" fillId="0" borderId="0" xfId="0"/>
    <xf numFmtId="18" fontId="0" fillId="0" borderId="0" xfId="0" applyNumberFormat="1"/>
    <xf numFmtId="20" fontId="0" fillId="0" borderId="0" xfId="0" applyNumberFormat="1"/>
    <xf numFmtId="18" fontId="0" fillId="0" borderId="0" xfId="0" quotePrefix="1" applyNumberFormat="1" applyAlignment="1"/>
    <xf numFmtId="180" fontId="0" fillId="0" borderId="0" xfId="0" applyNumberFormat="1"/>
    <xf numFmtId="178" fontId="0" fillId="0" borderId="0" xfId="0" applyNumberFormat="1"/>
    <xf numFmtId="0" fontId="0" fillId="0" borderId="0" xfId="0" applyBorder="1"/>
    <xf numFmtId="180" fontId="0" fillId="0" borderId="0" xfId="0" applyNumberFormat="1" applyBorder="1" applyAlignment="1">
      <alignment horizontal="center"/>
    </xf>
    <xf numFmtId="18" fontId="0" fillId="0" borderId="0" xfId="0" applyNumberFormat="1" applyBorder="1"/>
    <xf numFmtId="20" fontId="0" fillId="0" borderId="0" xfId="0" applyNumberFormat="1" applyBorder="1"/>
    <xf numFmtId="178" fontId="1" fillId="0" borderId="0" xfId="1" applyBorder="1"/>
    <xf numFmtId="0" fontId="2" fillId="0" borderId="0" xfId="0" applyFont="1" applyBorder="1" applyAlignment="1"/>
    <xf numFmtId="0" fontId="3" fillId="0" borderId="0" xfId="0" applyFont="1" applyAlignment="1"/>
    <xf numFmtId="1" fontId="0" fillId="0" borderId="0" xfId="0" applyNumberFormat="1" applyAlignment="1">
      <alignment horizontal="center"/>
    </xf>
    <xf numFmtId="1" fontId="0" fillId="0" borderId="0" xfId="0" quotePrefix="1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wrapText="1"/>
    </xf>
    <xf numFmtId="0" fontId="8" fillId="0" borderId="0" xfId="0" applyFont="1" applyFill="1" applyBorder="1" applyAlignment="1"/>
    <xf numFmtId="0" fontId="9" fillId="0" borderId="0" xfId="0" applyFont="1" applyBorder="1" applyAlignment="1">
      <alignment horizontal="center" wrapText="1"/>
    </xf>
    <xf numFmtId="0" fontId="9" fillId="0" borderId="0" xfId="0" quotePrefix="1" applyFont="1" applyBorder="1" applyAlignment="1">
      <alignment horizontal="center" wrapText="1"/>
    </xf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181" fontId="0" fillId="0" borderId="0" xfId="1" applyNumberFormat="1" applyFont="1"/>
    <xf numFmtId="181" fontId="1" fillId="0" borderId="0" xfId="1" applyNumberFormat="1"/>
    <xf numFmtId="181" fontId="0" fillId="0" borderId="0" xfId="0" applyNumberFormat="1"/>
    <xf numFmtId="0" fontId="6" fillId="2" borderId="0" xfId="0" applyFont="1" applyFill="1" applyBorder="1" applyAlignment="1">
      <alignment horizontal="center"/>
    </xf>
    <xf numFmtId="0" fontId="7" fillId="2" borderId="0" xfId="0" quotePrefix="1" applyFont="1" applyFill="1" applyAlignment="1">
      <alignment horizontal="center"/>
    </xf>
    <xf numFmtId="0" fontId="7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externalLinkPath" Target="/Documents%20and%20Settings/piwboss.AIGI/Mes%20documents/EX2K3/Originaux/18804-9/UnitF/Monday:Wednesd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1"/>
  <sheetViews>
    <sheetView tabSelected="1" workbookViewId="0">
      <selection activeCell="F11" sqref="F11"/>
    </sheetView>
  </sheetViews>
  <sheetFormatPr baseColWidth="10" defaultColWidth="9.140625" defaultRowHeight="12.75" x14ac:dyDescent="0.2"/>
  <cols>
    <col min="1" max="1" width="12.7109375" customWidth="1"/>
    <col min="2" max="2" width="11.42578125" customWidth="1"/>
    <col min="3" max="3" width="10.5703125" customWidth="1"/>
    <col min="4" max="4" width="13.42578125" customWidth="1"/>
    <col min="5" max="5" width="14.7109375" customWidth="1"/>
    <col min="6" max="6" width="8.85546875" customWidth="1"/>
    <col min="7" max="7" width="9" bestFit="1" customWidth="1"/>
    <col min="8" max="8" width="10.5703125" bestFit="1" customWidth="1"/>
    <col min="9" max="12" width="9.7109375" customWidth="1"/>
    <col min="13" max="13" width="10.5703125" customWidth="1"/>
    <col min="14" max="14" width="10.7109375" customWidth="1"/>
    <col min="15" max="15" width="14.140625" customWidth="1"/>
  </cols>
  <sheetData>
    <row r="1" spans="1:15" ht="26.25" x14ac:dyDescent="0.4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20.25" x14ac:dyDescent="0.3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5" spans="1:15" ht="27" customHeight="1" x14ac:dyDescent="0.2">
      <c r="A5" s="21" t="s">
        <v>51</v>
      </c>
      <c r="B5" s="21" t="s">
        <v>52</v>
      </c>
      <c r="C5" s="21" t="s">
        <v>53</v>
      </c>
      <c r="D5" s="17" t="s">
        <v>54</v>
      </c>
      <c r="E5" s="21" t="s">
        <v>55</v>
      </c>
      <c r="F5" s="21" t="s">
        <v>56</v>
      </c>
      <c r="G5" s="21" t="s">
        <v>57</v>
      </c>
      <c r="H5" s="21" t="s">
        <v>58</v>
      </c>
      <c r="I5" s="21" t="s">
        <v>59</v>
      </c>
      <c r="J5" s="21" t="s">
        <v>60</v>
      </c>
      <c r="K5" s="21" t="s">
        <v>59</v>
      </c>
      <c r="L5" s="21" t="s">
        <v>60</v>
      </c>
      <c r="M5" s="22" t="s">
        <v>61</v>
      </c>
      <c r="N5" s="21" t="s">
        <v>62</v>
      </c>
      <c r="O5" s="21" t="s">
        <v>63</v>
      </c>
    </row>
    <row r="6" spans="1:15" x14ac:dyDescent="0.2">
      <c r="A6" s="23" t="s">
        <v>64</v>
      </c>
      <c r="B6" s="24" t="s">
        <v>65</v>
      </c>
      <c r="C6" t="s">
        <v>42</v>
      </c>
      <c r="D6" s="13">
        <v>8075</v>
      </c>
      <c r="E6" s="24" t="s">
        <v>87</v>
      </c>
      <c r="F6" s="23" t="s">
        <v>92</v>
      </c>
      <c r="G6" s="23" t="s">
        <v>93</v>
      </c>
      <c r="H6" s="23" t="s">
        <v>94</v>
      </c>
      <c r="I6" s="1"/>
      <c r="J6" s="1"/>
      <c r="K6" s="1">
        <v>0.5625</v>
      </c>
      <c r="L6" s="1">
        <v>0.72916666666666663</v>
      </c>
      <c r="M6" s="2">
        <f t="shared" ref="M6:M26" si="0">(J6-I6)+(L6-K6)</f>
        <v>0.16666666666666663</v>
      </c>
      <c r="N6" s="26">
        <v>10.55</v>
      </c>
      <c r="O6" s="27">
        <f>(M6*24)*N6</f>
        <v>42.199999999999996</v>
      </c>
    </row>
    <row r="7" spans="1:15" x14ac:dyDescent="0.2">
      <c r="A7" s="23" t="s">
        <v>66</v>
      </c>
      <c r="B7" s="23" t="s">
        <v>24</v>
      </c>
      <c r="C7" t="s">
        <v>43</v>
      </c>
      <c r="D7" s="14">
        <v>2344</v>
      </c>
      <c r="E7" s="23" t="s">
        <v>88</v>
      </c>
      <c r="F7" s="23" t="s">
        <v>92</v>
      </c>
      <c r="G7" s="23" t="s">
        <v>93</v>
      </c>
      <c r="H7" s="23" t="s">
        <v>94</v>
      </c>
      <c r="I7" s="1">
        <v>0.375</v>
      </c>
      <c r="J7" s="1">
        <v>0.5</v>
      </c>
      <c r="K7" s="1">
        <v>0.54166666666666663</v>
      </c>
      <c r="L7" s="1">
        <v>0.70833333333333337</v>
      </c>
      <c r="M7" s="2">
        <f t="shared" si="0"/>
        <v>0.29166666666666674</v>
      </c>
      <c r="N7" s="26">
        <v>10.75</v>
      </c>
      <c r="O7" s="27">
        <f t="shared" ref="O7:O26" si="1">(M7*24)*N7</f>
        <v>75.250000000000014</v>
      </c>
    </row>
    <row r="8" spans="1:15" x14ac:dyDescent="0.2">
      <c r="A8" s="23" t="s">
        <v>67</v>
      </c>
      <c r="B8" s="23" t="s">
        <v>25</v>
      </c>
      <c r="C8" t="s">
        <v>44</v>
      </c>
      <c r="D8" s="13">
        <v>5578</v>
      </c>
      <c r="E8" s="23" t="s">
        <v>88</v>
      </c>
      <c r="F8" s="23" t="s">
        <v>92</v>
      </c>
      <c r="G8" s="23" t="s">
        <v>93</v>
      </c>
      <c r="H8" s="23" t="s">
        <v>94</v>
      </c>
      <c r="I8" s="1">
        <v>0.33333333333333331</v>
      </c>
      <c r="J8" s="1">
        <v>0.5</v>
      </c>
      <c r="K8" s="1"/>
      <c r="L8" s="1"/>
      <c r="M8" s="2">
        <f t="shared" si="0"/>
        <v>0.16666666666666669</v>
      </c>
      <c r="N8" s="26">
        <v>13</v>
      </c>
      <c r="O8" s="27">
        <f t="shared" si="1"/>
        <v>52</v>
      </c>
    </row>
    <row r="9" spans="1:15" x14ac:dyDescent="0.2">
      <c r="A9" s="23" t="s">
        <v>68</v>
      </c>
      <c r="B9" s="24" t="s">
        <v>69</v>
      </c>
      <c r="C9" t="s">
        <v>14</v>
      </c>
      <c r="D9" s="13">
        <v>3578</v>
      </c>
      <c r="E9" s="23" t="s">
        <v>89</v>
      </c>
      <c r="F9" s="23" t="s">
        <v>92</v>
      </c>
      <c r="G9" s="23" t="s">
        <v>93</v>
      </c>
      <c r="H9" s="23" t="s">
        <v>94</v>
      </c>
      <c r="I9" s="1">
        <v>0.3125</v>
      </c>
      <c r="J9" s="1">
        <v>0.5</v>
      </c>
      <c r="K9" s="1"/>
      <c r="L9" s="1"/>
      <c r="M9" s="2">
        <f t="shared" si="0"/>
        <v>0.1875</v>
      </c>
      <c r="N9" s="26">
        <v>11</v>
      </c>
      <c r="O9" s="27">
        <f t="shared" si="1"/>
        <v>49.5</v>
      </c>
    </row>
    <row r="10" spans="1:15" x14ac:dyDescent="0.2">
      <c r="A10" s="23" t="s">
        <v>70</v>
      </c>
      <c r="B10" s="23" t="s">
        <v>5</v>
      </c>
      <c r="C10" t="s">
        <v>4</v>
      </c>
      <c r="D10" s="13">
        <v>5687</v>
      </c>
      <c r="E10" s="24" t="s">
        <v>90</v>
      </c>
      <c r="F10" s="23" t="s">
        <v>92</v>
      </c>
      <c r="G10" s="23" t="s">
        <v>93</v>
      </c>
      <c r="H10" s="23" t="s">
        <v>94</v>
      </c>
      <c r="I10" s="1">
        <v>0.375</v>
      </c>
      <c r="J10" s="1">
        <v>0.41666666666666669</v>
      </c>
      <c r="K10" s="1">
        <v>0.54166666666666663</v>
      </c>
      <c r="L10" s="1">
        <v>0.60416666666666663</v>
      </c>
      <c r="M10" s="2">
        <f t="shared" si="0"/>
        <v>0.10416666666666669</v>
      </c>
      <c r="N10" s="26">
        <v>12.5</v>
      </c>
      <c r="O10" s="27">
        <f t="shared" si="1"/>
        <v>31.250000000000007</v>
      </c>
    </row>
    <row r="11" spans="1:15" x14ac:dyDescent="0.2">
      <c r="A11" s="23" t="s">
        <v>71</v>
      </c>
      <c r="B11" s="24" t="s">
        <v>72</v>
      </c>
      <c r="C11" t="s">
        <v>6</v>
      </c>
      <c r="D11" s="13">
        <v>2449</v>
      </c>
      <c r="E11" s="24" t="s">
        <v>90</v>
      </c>
      <c r="F11" s="23" t="s">
        <v>92</v>
      </c>
      <c r="G11" s="23" t="s">
        <v>93</v>
      </c>
      <c r="H11" s="23" t="s">
        <v>94</v>
      </c>
      <c r="I11" s="1">
        <v>0.41666666666666669</v>
      </c>
      <c r="J11" s="1">
        <v>0.5</v>
      </c>
      <c r="M11" s="2">
        <f t="shared" si="0"/>
        <v>8.3333333333333315E-2</v>
      </c>
      <c r="N11" s="26">
        <v>10.75</v>
      </c>
      <c r="O11" s="27">
        <f t="shared" si="1"/>
        <v>21.499999999999996</v>
      </c>
    </row>
    <row r="12" spans="1:15" x14ac:dyDescent="0.2">
      <c r="A12" s="23" t="s">
        <v>73</v>
      </c>
      <c r="B12" s="24" t="s">
        <v>74</v>
      </c>
      <c r="C12" t="s">
        <v>7</v>
      </c>
      <c r="D12" s="13">
        <v>4945</v>
      </c>
      <c r="E12" s="24" t="s">
        <v>90</v>
      </c>
      <c r="F12" s="23" t="s">
        <v>92</v>
      </c>
      <c r="G12" s="23" t="s">
        <v>93</v>
      </c>
      <c r="H12" s="23" t="s">
        <v>94</v>
      </c>
      <c r="I12" s="1">
        <v>0.41666666666666669</v>
      </c>
      <c r="J12" s="1">
        <v>0.45833333333333331</v>
      </c>
      <c r="K12" s="1">
        <v>0.58333333333333337</v>
      </c>
      <c r="L12" s="1">
        <v>0.625</v>
      </c>
      <c r="M12" s="2">
        <f t="shared" si="0"/>
        <v>8.3333333333333259E-2</v>
      </c>
      <c r="N12" s="26">
        <v>13.5</v>
      </c>
      <c r="O12" s="27">
        <f t="shared" si="1"/>
        <v>26.999999999999975</v>
      </c>
    </row>
    <row r="13" spans="1:15" x14ac:dyDescent="0.2">
      <c r="A13" s="23" t="s">
        <v>75</v>
      </c>
      <c r="B13" s="23" t="s">
        <v>9</v>
      </c>
      <c r="C13" t="s">
        <v>8</v>
      </c>
      <c r="D13" s="13">
        <v>6575</v>
      </c>
      <c r="E13" s="24" t="s">
        <v>90</v>
      </c>
      <c r="F13" s="23" t="s">
        <v>92</v>
      </c>
      <c r="G13" s="23" t="s">
        <v>93</v>
      </c>
      <c r="H13" s="23" t="s">
        <v>94</v>
      </c>
      <c r="I13" s="1"/>
      <c r="J13" s="1"/>
      <c r="K13" s="1">
        <v>0.625</v>
      </c>
      <c r="L13" s="1">
        <v>0.83333333333333337</v>
      </c>
      <c r="M13" s="2">
        <f t="shared" si="0"/>
        <v>0.20833333333333337</v>
      </c>
      <c r="N13" s="26">
        <v>14</v>
      </c>
      <c r="O13" s="27">
        <f t="shared" si="1"/>
        <v>70.000000000000014</v>
      </c>
    </row>
    <row r="14" spans="1:15" x14ac:dyDescent="0.2">
      <c r="A14" s="23" t="s">
        <v>26</v>
      </c>
      <c r="B14" s="24" t="s">
        <v>76</v>
      </c>
      <c r="C14" t="s">
        <v>45</v>
      </c>
      <c r="D14" s="13">
        <v>5832</v>
      </c>
      <c r="E14" s="23" t="s">
        <v>27</v>
      </c>
      <c r="F14" s="23" t="s">
        <v>92</v>
      </c>
      <c r="G14" s="23" t="s">
        <v>93</v>
      </c>
      <c r="H14" s="23" t="s">
        <v>94</v>
      </c>
      <c r="I14" s="1">
        <v>0.33333333333333331</v>
      </c>
      <c r="J14" s="1">
        <v>0.48958333333333331</v>
      </c>
      <c r="K14" s="1"/>
      <c r="L14" s="1"/>
      <c r="M14" s="2">
        <f t="shared" si="0"/>
        <v>0.15625</v>
      </c>
      <c r="N14" s="26">
        <v>16</v>
      </c>
      <c r="O14" s="27">
        <f t="shared" si="1"/>
        <v>60</v>
      </c>
    </row>
    <row r="15" spans="1:15" x14ac:dyDescent="0.2">
      <c r="A15" s="23" t="s">
        <v>28</v>
      </c>
      <c r="B15" s="23" t="s">
        <v>29</v>
      </c>
      <c r="C15" t="s">
        <v>11</v>
      </c>
      <c r="D15" s="13">
        <v>5586</v>
      </c>
      <c r="E15" s="23" t="s">
        <v>27</v>
      </c>
      <c r="F15" s="23" t="s">
        <v>92</v>
      </c>
      <c r="G15" s="23" t="s">
        <v>93</v>
      </c>
      <c r="H15" s="23" t="s">
        <v>94</v>
      </c>
      <c r="I15" s="1"/>
      <c r="J15" s="1"/>
      <c r="K15" s="1">
        <v>0.5</v>
      </c>
      <c r="L15" s="1">
        <v>0.66666666666666663</v>
      </c>
      <c r="M15" s="2">
        <f t="shared" si="0"/>
        <v>0.16666666666666663</v>
      </c>
      <c r="N15" s="26">
        <v>17.5</v>
      </c>
      <c r="O15" s="27">
        <f t="shared" si="1"/>
        <v>69.999999999999986</v>
      </c>
    </row>
    <row r="16" spans="1:15" x14ac:dyDescent="0.2">
      <c r="A16" s="23" t="s">
        <v>77</v>
      </c>
      <c r="B16" s="23" t="s">
        <v>30</v>
      </c>
      <c r="C16" t="s">
        <v>46</v>
      </c>
      <c r="D16" s="13">
        <v>4875</v>
      </c>
      <c r="E16" s="23" t="s">
        <v>27</v>
      </c>
      <c r="F16" s="23" t="s">
        <v>92</v>
      </c>
      <c r="G16" s="23" t="s">
        <v>93</v>
      </c>
      <c r="H16" s="23" t="s">
        <v>94</v>
      </c>
      <c r="I16" s="1">
        <v>0.41666666666666669</v>
      </c>
      <c r="J16" s="1">
        <v>0.5</v>
      </c>
      <c r="K16" s="1"/>
      <c r="L16" s="1"/>
      <c r="M16" s="2">
        <f t="shared" si="0"/>
        <v>8.3333333333333315E-2</v>
      </c>
      <c r="N16" s="26">
        <v>10.5</v>
      </c>
      <c r="O16" s="27">
        <f t="shared" si="1"/>
        <v>20.999999999999996</v>
      </c>
    </row>
    <row r="17" spans="1:15" x14ac:dyDescent="0.2">
      <c r="A17" s="23" t="s">
        <v>78</v>
      </c>
      <c r="B17" s="23" t="s">
        <v>9</v>
      </c>
      <c r="C17" t="s">
        <v>13</v>
      </c>
      <c r="D17" s="13">
        <v>2215</v>
      </c>
      <c r="E17" s="23" t="s">
        <v>31</v>
      </c>
      <c r="F17" s="23" t="s">
        <v>92</v>
      </c>
      <c r="G17" s="23" t="s">
        <v>93</v>
      </c>
      <c r="H17" s="23" t="s">
        <v>94</v>
      </c>
      <c r="I17" s="1">
        <v>0.29166666666666669</v>
      </c>
      <c r="J17" s="1">
        <v>0.41666666666666669</v>
      </c>
      <c r="K17" s="1"/>
      <c r="L17" s="1"/>
      <c r="M17" s="2">
        <f t="shared" si="0"/>
        <v>0.125</v>
      </c>
      <c r="N17" s="26">
        <v>10.75</v>
      </c>
      <c r="O17" s="27">
        <f t="shared" si="1"/>
        <v>32.25</v>
      </c>
    </row>
    <row r="18" spans="1:15" x14ac:dyDescent="0.2">
      <c r="A18" s="23" t="s">
        <v>15</v>
      </c>
      <c r="B18" s="23" t="s">
        <v>32</v>
      </c>
      <c r="C18" t="s">
        <v>14</v>
      </c>
      <c r="D18" s="13">
        <v>1254</v>
      </c>
      <c r="E18" s="23" t="s">
        <v>31</v>
      </c>
      <c r="F18" s="23" t="s">
        <v>92</v>
      </c>
      <c r="G18" s="23" t="s">
        <v>93</v>
      </c>
      <c r="H18" s="23" t="s">
        <v>94</v>
      </c>
      <c r="I18" s="1"/>
      <c r="J18" s="1"/>
      <c r="K18" s="1">
        <v>0.53125</v>
      </c>
      <c r="L18" s="1">
        <v>0.73958333333333337</v>
      </c>
      <c r="M18" s="2">
        <f t="shared" si="0"/>
        <v>0.20833333333333337</v>
      </c>
      <c r="N18" s="26">
        <v>17</v>
      </c>
      <c r="O18" s="27">
        <f t="shared" si="1"/>
        <v>85.000000000000014</v>
      </c>
    </row>
    <row r="19" spans="1:15" x14ac:dyDescent="0.2">
      <c r="A19" s="23" t="s">
        <v>34</v>
      </c>
      <c r="B19" s="23" t="s">
        <v>33</v>
      </c>
      <c r="C19" t="s">
        <v>49</v>
      </c>
      <c r="D19" s="13">
        <v>6965</v>
      </c>
      <c r="E19" s="23" t="s">
        <v>91</v>
      </c>
      <c r="F19" s="23" t="s">
        <v>92</v>
      </c>
      <c r="G19" s="23" t="s">
        <v>93</v>
      </c>
      <c r="H19" s="23" t="s">
        <v>94</v>
      </c>
      <c r="I19" s="1"/>
      <c r="J19" s="1"/>
      <c r="K19" s="1">
        <v>0.625</v>
      </c>
      <c r="L19" s="1">
        <v>0.79166666666666663</v>
      </c>
      <c r="M19" s="2">
        <f t="shared" si="0"/>
        <v>0.16666666666666663</v>
      </c>
      <c r="N19" s="26">
        <v>19</v>
      </c>
      <c r="O19" s="27">
        <f t="shared" si="1"/>
        <v>75.999999999999986</v>
      </c>
    </row>
    <row r="20" spans="1:15" x14ac:dyDescent="0.2">
      <c r="A20" s="23" t="s">
        <v>79</v>
      </c>
      <c r="B20" s="23" t="s">
        <v>80</v>
      </c>
      <c r="C20" t="s">
        <v>17</v>
      </c>
      <c r="D20" s="13">
        <v>3459</v>
      </c>
      <c r="E20" s="23" t="s">
        <v>91</v>
      </c>
      <c r="F20" s="25" t="s">
        <v>92</v>
      </c>
      <c r="G20" s="23" t="s">
        <v>93</v>
      </c>
      <c r="H20" s="23" t="s">
        <v>94</v>
      </c>
      <c r="I20" s="1">
        <v>0.625</v>
      </c>
      <c r="J20" s="3">
        <v>0.79166666666666663</v>
      </c>
      <c r="K20" s="1">
        <v>0.8125</v>
      </c>
      <c r="L20" s="1">
        <v>0.97916666666666663</v>
      </c>
      <c r="M20" s="2">
        <f t="shared" si="0"/>
        <v>0.33333333333333326</v>
      </c>
      <c r="N20" s="26">
        <v>14.5</v>
      </c>
      <c r="O20" s="27">
        <f t="shared" si="1"/>
        <v>115.99999999999997</v>
      </c>
    </row>
    <row r="21" spans="1:15" x14ac:dyDescent="0.2">
      <c r="A21" s="23" t="s">
        <v>81</v>
      </c>
      <c r="B21" s="23" t="s">
        <v>82</v>
      </c>
      <c r="C21" t="s">
        <v>18</v>
      </c>
      <c r="D21" s="13">
        <v>5562</v>
      </c>
      <c r="E21" s="23" t="s">
        <v>91</v>
      </c>
      <c r="F21" s="23" t="s">
        <v>92</v>
      </c>
      <c r="G21" s="23" t="s">
        <v>93</v>
      </c>
      <c r="H21" s="23" t="s">
        <v>94</v>
      </c>
      <c r="I21" s="1">
        <v>0.25</v>
      </c>
      <c r="J21" s="1">
        <v>0.47916666666666669</v>
      </c>
      <c r="K21" s="1"/>
      <c r="L21" s="1"/>
      <c r="M21" s="2">
        <f t="shared" si="0"/>
        <v>0.22916666666666669</v>
      </c>
      <c r="N21" s="26">
        <v>8.5</v>
      </c>
      <c r="O21" s="27">
        <f t="shared" si="1"/>
        <v>46.75</v>
      </c>
    </row>
    <row r="22" spans="1:15" x14ac:dyDescent="0.2">
      <c r="A22" s="23" t="s">
        <v>35</v>
      </c>
      <c r="B22" s="23" t="s">
        <v>36</v>
      </c>
      <c r="C22" t="s">
        <v>48</v>
      </c>
      <c r="D22" s="13">
        <v>3326</v>
      </c>
      <c r="E22" s="23" t="s">
        <v>91</v>
      </c>
      <c r="F22" s="23" t="s">
        <v>92</v>
      </c>
      <c r="G22" s="23" t="s">
        <v>93</v>
      </c>
      <c r="H22" s="23" t="s">
        <v>94</v>
      </c>
      <c r="I22" s="1"/>
      <c r="J22" s="1"/>
      <c r="K22" s="1">
        <v>0.58333333333333337</v>
      </c>
      <c r="L22" s="1">
        <v>0.6875</v>
      </c>
      <c r="M22" s="2">
        <f t="shared" si="0"/>
        <v>0.10416666666666663</v>
      </c>
      <c r="N22" s="26">
        <v>11</v>
      </c>
      <c r="O22" s="27">
        <f t="shared" si="1"/>
        <v>27.499999999999989</v>
      </c>
    </row>
    <row r="23" spans="1:15" x14ac:dyDescent="0.2">
      <c r="A23" s="23" t="s">
        <v>37</v>
      </c>
      <c r="B23" s="24" t="s">
        <v>72</v>
      </c>
      <c r="C23" t="s">
        <v>20</v>
      </c>
      <c r="D23" s="13">
        <v>2215</v>
      </c>
      <c r="E23" s="23" t="s">
        <v>91</v>
      </c>
      <c r="F23" s="23" t="s">
        <v>92</v>
      </c>
      <c r="G23" s="23" t="s">
        <v>93</v>
      </c>
      <c r="H23" s="23" t="s">
        <v>94</v>
      </c>
      <c r="I23" s="1">
        <v>0.33333333333333331</v>
      </c>
      <c r="J23" s="1">
        <v>0.47916666666666669</v>
      </c>
      <c r="K23" s="1">
        <v>0.54166666666666663</v>
      </c>
      <c r="L23" s="1">
        <v>0.72916666666666663</v>
      </c>
      <c r="M23" s="2">
        <f t="shared" si="0"/>
        <v>0.33333333333333337</v>
      </c>
      <c r="N23" s="26">
        <v>14</v>
      </c>
      <c r="O23" s="27">
        <f t="shared" si="1"/>
        <v>112</v>
      </c>
    </row>
    <row r="24" spans="1:15" x14ac:dyDescent="0.2">
      <c r="A24" s="23" t="s">
        <v>38</v>
      </c>
      <c r="B24" s="23" t="s">
        <v>39</v>
      </c>
      <c r="C24" t="s">
        <v>40</v>
      </c>
      <c r="D24" s="13">
        <v>3358</v>
      </c>
      <c r="E24" s="23" t="s">
        <v>91</v>
      </c>
      <c r="F24" s="23" t="s">
        <v>92</v>
      </c>
      <c r="G24" s="23" t="s">
        <v>93</v>
      </c>
      <c r="H24" s="23" t="s">
        <v>94</v>
      </c>
      <c r="I24" s="1">
        <v>0.375</v>
      </c>
      <c r="J24" s="1">
        <v>0.5</v>
      </c>
      <c r="K24" s="1">
        <v>0.54166666666666663</v>
      </c>
      <c r="L24" s="1">
        <v>0.66666666666666663</v>
      </c>
      <c r="M24" s="2">
        <f t="shared" si="0"/>
        <v>0.25</v>
      </c>
      <c r="N24" s="26">
        <v>15</v>
      </c>
      <c r="O24" s="27">
        <f t="shared" si="1"/>
        <v>90</v>
      </c>
    </row>
    <row r="25" spans="1:15" x14ac:dyDescent="0.2">
      <c r="A25" s="23" t="s">
        <v>83</v>
      </c>
      <c r="B25" s="24" t="s">
        <v>84</v>
      </c>
      <c r="C25" t="s">
        <v>41</v>
      </c>
      <c r="D25" s="13">
        <v>4468</v>
      </c>
      <c r="E25" s="23" t="s">
        <v>91</v>
      </c>
      <c r="F25" s="23" t="s">
        <v>92</v>
      </c>
      <c r="G25" s="23" t="s">
        <v>93</v>
      </c>
      <c r="H25" s="23" t="s">
        <v>94</v>
      </c>
      <c r="I25" s="1"/>
      <c r="J25" s="1"/>
      <c r="K25" s="1">
        <v>0.625</v>
      </c>
      <c r="L25" s="1">
        <v>0.875</v>
      </c>
      <c r="M25" s="2">
        <f t="shared" si="0"/>
        <v>0.25</v>
      </c>
      <c r="N25" s="26">
        <v>16</v>
      </c>
      <c r="O25" s="27">
        <f t="shared" si="1"/>
        <v>96</v>
      </c>
    </row>
    <row r="26" spans="1:15" x14ac:dyDescent="0.2">
      <c r="A26" s="23" t="s">
        <v>85</v>
      </c>
      <c r="B26" s="24" t="s">
        <v>86</v>
      </c>
      <c r="C26" t="s">
        <v>47</v>
      </c>
      <c r="D26" s="13">
        <v>5844</v>
      </c>
      <c r="E26" s="23" t="s">
        <v>91</v>
      </c>
      <c r="F26" s="23" t="s">
        <v>92</v>
      </c>
      <c r="G26" s="23" t="s">
        <v>93</v>
      </c>
      <c r="H26" s="23" t="s">
        <v>94</v>
      </c>
      <c r="I26" s="1">
        <v>0.35416666666666669</v>
      </c>
      <c r="J26" s="1">
        <v>0.47916666666666669</v>
      </c>
      <c r="K26" s="1"/>
      <c r="L26" s="1"/>
      <c r="M26" s="2">
        <f t="shared" si="0"/>
        <v>0.125</v>
      </c>
      <c r="N26" s="26">
        <v>15.75</v>
      </c>
      <c r="O26" s="27">
        <f t="shared" si="1"/>
        <v>47.25</v>
      </c>
    </row>
    <row r="27" spans="1:15" x14ac:dyDescent="0.2">
      <c r="A27" s="6"/>
      <c r="B27" s="6"/>
      <c r="D27" s="7"/>
      <c r="E27" s="6"/>
      <c r="F27" s="6"/>
      <c r="G27" s="6"/>
      <c r="H27" s="6"/>
      <c r="I27" s="8"/>
      <c r="J27" s="8"/>
      <c r="K27" s="8"/>
      <c r="L27" s="8"/>
      <c r="M27" s="9"/>
      <c r="N27" s="6"/>
      <c r="O27" s="10"/>
    </row>
    <row r="28" spans="1:15" x14ac:dyDescent="0.2">
      <c r="D28" s="4"/>
      <c r="N28" s="15" t="s">
        <v>22</v>
      </c>
      <c r="O28" s="28">
        <f>SUM(O6:O27)</f>
        <v>1248.4499999999998</v>
      </c>
    </row>
    <row r="29" spans="1:15" x14ac:dyDescent="0.2">
      <c r="D29" s="4"/>
    </row>
    <row r="30" spans="1:15" x14ac:dyDescent="0.2">
      <c r="D30" s="4"/>
    </row>
    <row r="31" spans="1:15" x14ac:dyDescent="0.2">
      <c r="D31" s="4"/>
    </row>
  </sheetData>
  <customSheetViews>
    <customSheetView guid="{E63CDB4C-B0A8-41AF-B353-2DA001153EEA}" showPageBreaks="1" showRuler="0">
      <selection sqref="A1:O1"/>
      <pageMargins left="0.78740157480314965" right="0.78740157480314965" top="0.98425196850393704" bottom="0.98425196850393704" header="0.51181102362204722" footer="0.51181102362204722"/>
      <pageSetup orientation="portrait" horizontalDpi="300" verticalDpi="300" r:id="rId1"/>
      <headerFooter alignWithMargins="0">
        <oddHeader>&amp;A</oddHeader>
        <oddFooter>Page &amp;P</oddFooter>
      </headerFooter>
    </customSheetView>
  </customSheetViews>
  <mergeCells count="2">
    <mergeCell ref="A1:O1"/>
    <mergeCell ref="A2:O2"/>
  </mergeCells>
  <phoneticPr fontId="0" type="noConversion"/>
  <pageMargins left="0.78740157480314965" right="0.78740157480314965" top="0.98425196850393704" bottom="0.98425196850393704" header="0.51181102362204722" footer="0.51181102362204722"/>
  <pageSetup orientation="portrait" horizontalDpi="300" verticalDpi="300" r:id="rId2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O1"/>
    </sheetView>
  </sheetViews>
  <sheetFormatPr baseColWidth="10" defaultColWidth="9.140625" defaultRowHeight="12.75" x14ac:dyDescent="0.2"/>
  <cols>
    <col min="1" max="1" width="11.85546875" bestFit="1" customWidth="1"/>
    <col min="2" max="2" width="9.28515625" bestFit="1" customWidth="1"/>
    <col min="3" max="3" width="8.42578125" bestFit="1" customWidth="1"/>
    <col min="4" max="4" width="10.42578125" customWidth="1"/>
    <col min="5" max="5" width="16.42578125" bestFit="1" customWidth="1"/>
    <col min="6" max="6" width="7.42578125" bestFit="1" customWidth="1"/>
    <col min="7" max="7" width="7.140625" bestFit="1" customWidth="1"/>
    <col min="8" max="8" width="10.7109375" bestFit="1" customWidth="1"/>
    <col min="9" max="12" width="9" bestFit="1" customWidth="1"/>
    <col min="13" max="13" width="10.5703125" customWidth="1"/>
    <col min="14" max="14" width="9.140625" customWidth="1"/>
    <col min="15" max="15" width="10.28515625" bestFit="1" customWidth="1"/>
  </cols>
  <sheetData>
    <row r="1" spans="1:15" ht="26.25" x14ac:dyDescent="0.4">
      <c r="A1" s="29" t="s">
        <v>95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20.25" x14ac:dyDescent="0.3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5" spans="1:15" ht="25.5" x14ac:dyDescent="0.2">
      <c r="A5" s="21" t="s">
        <v>51</v>
      </c>
      <c r="B5" s="21" t="s">
        <v>52</v>
      </c>
      <c r="C5" s="21" t="s">
        <v>53</v>
      </c>
      <c r="D5" s="17" t="s">
        <v>54</v>
      </c>
      <c r="E5" s="21" t="s">
        <v>55</v>
      </c>
      <c r="F5" s="21" t="s">
        <v>56</v>
      </c>
      <c r="G5" s="21" t="s">
        <v>57</v>
      </c>
      <c r="H5" s="21" t="s">
        <v>58</v>
      </c>
      <c r="I5" s="21" t="s">
        <v>59</v>
      </c>
      <c r="J5" s="21" t="s">
        <v>60</v>
      </c>
      <c r="K5" s="21" t="s">
        <v>59</v>
      </c>
      <c r="L5" s="21" t="s">
        <v>60</v>
      </c>
      <c r="M5" s="22" t="s">
        <v>61</v>
      </c>
      <c r="N5" s="21" t="s">
        <v>62</v>
      </c>
      <c r="O5" s="21" t="s">
        <v>63</v>
      </c>
    </row>
    <row r="6" spans="1:15" x14ac:dyDescent="0.2">
      <c r="A6" s="23" t="s">
        <v>64</v>
      </c>
      <c r="B6" s="24" t="s">
        <v>65</v>
      </c>
      <c r="C6" t="s">
        <v>42</v>
      </c>
      <c r="D6" s="13">
        <v>8075</v>
      </c>
      <c r="E6" s="24" t="s">
        <v>87</v>
      </c>
      <c r="F6" s="23" t="s">
        <v>92</v>
      </c>
      <c r="G6" s="23" t="s">
        <v>93</v>
      </c>
      <c r="H6" s="23" t="s">
        <v>94</v>
      </c>
      <c r="I6" s="1">
        <v>0.33333333333333331</v>
      </c>
      <c r="J6" s="1">
        <v>0.41666666666666669</v>
      </c>
      <c r="K6" s="1">
        <v>0.5625</v>
      </c>
      <c r="L6" s="1">
        <v>0.72916666666666663</v>
      </c>
      <c r="M6" s="2">
        <f t="shared" ref="M6:M26" si="0">(J6-I6)+(L6-K6)</f>
        <v>0.25</v>
      </c>
      <c r="N6" s="26">
        <v>10.55</v>
      </c>
      <c r="O6" s="27">
        <f>(M6*24)*N6</f>
        <v>63.300000000000004</v>
      </c>
    </row>
    <row r="7" spans="1:15" x14ac:dyDescent="0.2">
      <c r="A7" s="23" t="s">
        <v>66</v>
      </c>
      <c r="B7" s="23" t="s">
        <v>24</v>
      </c>
      <c r="C7" t="s">
        <v>43</v>
      </c>
      <c r="D7" s="14">
        <v>2344</v>
      </c>
      <c r="E7" s="23" t="s">
        <v>88</v>
      </c>
      <c r="F7" s="23" t="s">
        <v>92</v>
      </c>
      <c r="G7" s="23" t="s">
        <v>93</v>
      </c>
      <c r="H7" s="23" t="s">
        <v>94</v>
      </c>
      <c r="I7" s="1">
        <v>0.33333333333333331</v>
      </c>
      <c r="J7" s="1">
        <v>0.5</v>
      </c>
      <c r="K7" s="1">
        <v>0.625</v>
      </c>
      <c r="L7" s="1">
        <v>0.70833333333333337</v>
      </c>
      <c r="M7" s="2">
        <f t="shared" si="0"/>
        <v>0.25000000000000006</v>
      </c>
      <c r="N7" s="26">
        <v>10.75</v>
      </c>
      <c r="O7" s="27">
        <f t="shared" ref="O7:O26" si="1">(M7*24)*N7</f>
        <v>64.500000000000014</v>
      </c>
    </row>
    <row r="8" spans="1:15" x14ac:dyDescent="0.2">
      <c r="A8" s="23" t="s">
        <v>67</v>
      </c>
      <c r="B8" s="23" t="s">
        <v>25</v>
      </c>
      <c r="C8" t="s">
        <v>44</v>
      </c>
      <c r="D8" s="13">
        <v>5578</v>
      </c>
      <c r="E8" s="23" t="s">
        <v>88</v>
      </c>
      <c r="F8" s="23" t="s">
        <v>92</v>
      </c>
      <c r="G8" s="23" t="s">
        <v>93</v>
      </c>
      <c r="H8" s="23" t="s">
        <v>94</v>
      </c>
      <c r="I8" s="1">
        <v>0.33333333333333331</v>
      </c>
      <c r="J8" s="1">
        <v>0.5</v>
      </c>
      <c r="K8" s="1">
        <v>0.66666666666666663</v>
      </c>
      <c r="L8" s="1">
        <v>0.70833333333333337</v>
      </c>
      <c r="M8" s="2">
        <f t="shared" si="0"/>
        <v>0.20833333333333343</v>
      </c>
      <c r="N8" s="26">
        <v>13</v>
      </c>
      <c r="O8" s="27">
        <f t="shared" si="1"/>
        <v>65.000000000000028</v>
      </c>
    </row>
    <row r="9" spans="1:15" x14ac:dyDescent="0.2">
      <c r="A9" s="23" t="s">
        <v>68</v>
      </c>
      <c r="B9" s="24" t="s">
        <v>69</v>
      </c>
      <c r="C9" t="s">
        <v>14</v>
      </c>
      <c r="D9" s="13">
        <v>3578</v>
      </c>
      <c r="E9" s="23" t="s">
        <v>89</v>
      </c>
      <c r="F9" s="23" t="s">
        <v>92</v>
      </c>
      <c r="G9" s="23" t="s">
        <v>93</v>
      </c>
      <c r="H9" s="23" t="s">
        <v>94</v>
      </c>
      <c r="I9" s="1">
        <v>0.3125</v>
      </c>
      <c r="J9" s="1">
        <v>0.5</v>
      </c>
      <c r="K9" s="1">
        <v>0.625</v>
      </c>
      <c r="L9" s="1">
        <v>0.70833333333333337</v>
      </c>
      <c r="M9" s="2">
        <f t="shared" si="0"/>
        <v>0.27083333333333337</v>
      </c>
      <c r="N9" s="26">
        <v>11</v>
      </c>
      <c r="O9" s="27">
        <f t="shared" si="1"/>
        <v>71.500000000000014</v>
      </c>
    </row>
    <row r="10" spans="1:15" x14ac:dyDescent="0.2">
      <c r="A10" s="23" t="s">
        <v>70</v>
      </c>
      <c r="B10" s="23" t="s">
        <v>5</v>
      </c>
      <c r="C10" t="s">
        <v>4</v>
      </c>
      <c r="D10" s="13">
        <v>5687</v>
      </c>
      <c r="E10" s="24" t="s">
        <v>90</v>
      </c>
      <c r="F10" s="23" t="s">
        <v>92</v>
      </c>
      <c r="G10" s="23" t="s">
        <v>93</v>
      </c>
      <c r="H10" s="23" t="s">
        <v>94</v>
      </c>
      <c r="I10" s="1">
        <v>0.375</v>
      </c>
      <c r="J10" s="1">
        <v>0.41666666666666669</v>
      </c>
      <c r="K10" s="1">
        <v>0.54166666666666663</v>
      </c>
      <c r="L10" s="1">
        <v>0.60416666666666663</v>
      </c>
      <c r="M10" s="2">
        <f t="shared" si="0"/>
        <v>0.10416666666666669</v>
      </c>
      <c r="N10" s="26">
        <v>12.5</v>
      </c>
      <c r="O10" s="27">
        <f t="shared" si="1"/>
        <v>31.250000000000007</v>
      </c>
    </row>
    <row r="11" spans="1:15" x14ac:dyDescent="0.2">
      <c r="A11" s="23" t="s">
        <v>71</v>
      </c>
      <c r="B11" s="24" t="s">
        <v>72</v>
      </c>
      <c r="C11" t="s">
        <v>6</v>
      </c>
      <c r="D11" s="13">
        <v>2449</v>
      </c>
      <c r="E11" s="24" t="s">
        <v>90</v>
      </c>
      <c r="F11" s="23" t="s">
        <v>92</v>
      </c>
      <c r="G11" s="23" t="s">
        <v>93</v>
      </c>
      <c r="H11" s="23" t="s">
        <v>94</v>
      </c>
      <c r="I11" s="1">
        <v>0.41666666666666669</v>
      </c>
      <c r="J11" s="1">
        <v>0.5</v>
      </c>
      <c r="K11" s="1">
        <v>0.625</v>
      </c>
      <c r="L11" s="1">
        <v>0.70833333333333337</v>
      </c>
      <c r="M11" s="2">
        <f t="shared" si="0"/>
        <v>0.16666666666666669</v>
      </c>
      <c r="N11" s="26">
        <v>10.75</v>
      </c>
      <c r="O11" s="27">
        <f t="shared" si="1"/>
        <v>43</v>
      </c>
    </row>
    <row r="12" spans="1:15" x14ac:dyDescent="0.2">
      <c r="A12" s="23" t="s">
        <v>73</v>
      </c>
      <c r="B12" s="24" t="s">
        <v>74</v>
      </c>
      <c r="C12" t="s">
        <v>7</v>
      </c>
      <c r="D12" s="13">
        <v>4945</v>
      </c>
      <c r="E12" s="24" t="s">
        <v>90</v>
      </c>
      <c r="F12" s="23" t="s">
        <v>92</v>
      </c>
      <c r="G12" s="23" t="s">
        <v>93</v>
      </c>
      <c r="H12" s="23" t="s">
        <v>94</v>
      </c>
      <c r="I12" s="1">
        <v>0.41666666666666669</v>
      </c>
      <c r="J12" s="1">
        <v>0.45833333333333331</v>
      </c>
      <c r="K12" s="1">
        <v>0.58333333333333337</v>
      </c>
      <c r="L12" s="1">
        <v>0.625</v>
      </c>
      <c r="M12" s="2">
        <f t="shared" si="0"/>
        <v>8.3333333333333259E-2</v>
      </c>
      <c r="N12" s="26">
        <v>13.5</v>
      </c>
      <c r="O12" s="27">
        <f t="shared" si="1"/>
        <v>26.999999999999975</v>
      </c>
    </row>
    <row r="13" spans="1:15" x14ac:dyDescent="0.2">
      <c r="A13" s="23" t="s">
        <v>75</v>
      </c>
      <c r="B13" s="23" t="s">
        <v>9</v>
      </c>
      <c r="C13" t="s">
        <v>8</v>
      </c>
      <c r="D13" s="13">
        <v>6575</v>
      </c>
      <c r="E13" s="24" t="s">
        <v>90</v>
      </c>
      <c r="F13" s="23" t="s">
        <v>92</v>
      </c>
      <c r="G13" s="23" t="s">
        <v>93</v>
      </c>
      <c r="H13" s="23" t="s">
        <v>94</v>
      </c>
      <c r="I13" s="1"/>
      <c r="J13" s="1"/>
      <c r="K13" s="1">
        <v>0.625</v>
      </c>
      <c r="L13" s="1">
        <v>0.83333333333333337</v>
      </c>
      <c r="M13" s="2">
        <f t="shared" si="0"/>
        <v>0.20833333333333337</v>
      </c>
      <c r="N13" s="26">
        <v>14</v>
      </c>
      <c r="O13" s="27">
        <f t="shared" si="1"/>
        <v>70.000000000000014</v>
      </c>
    </row>
    <row r="14" spans="1:15" x14ac:dyDescent="0.2">
      <c r="A14" s="23" t="s">
        <v>26</v>
      </c>
      <c r="B14" s="24" t="s">
        <v>76</v>
      </c>
      <c r="C14" t="s">
        <v>45</v>
      </c>
      <c r="D14" s="13">
        <v>5832</v>
      </c>
      <c r="E14" s="23" t="s">
        <v>27</v>
      </c>
      <c r="F14" s="23" t="s">
        <v>92</v>
      </c>
      <c r="G14" s="23" t="s">
        <v>93</v>
      </c>
      <c r="H14" s="23" t="s">
        <v>94</v>
      </c>
      <c r="I14" s="1">
        <v>0.33333333333333331</v>
      </c>
      <c r="J14" s="1">
        <v>0.48958333333333331</v>
      </c>
      <c r="K14" s="1"/>
      <c r="L14" s="1"/>
      <c r="M14" s="2">
        <f t="shared" si="0"/>
        <v>0.15625</v>
      </c>
      <c r="N14" s="26">
        <v>16</v>
      </c>
      <c r="O14" s="27">
        <f t="shared" si="1"/>
        <v>60</v>
      </c>
    </row>
    <row r="15" spans="1:15" x14ac:dyDescent="0.2">
      <c r="A15" s="23" t="s">
        <v>28</v>
      </c>
      <c r="B15" s="23" t="s">
        <v>29</v>
      </c>
      <c r="C15" t="s">
        <v>11</v>
      </c>
      <c r="D15" s="13">
        <v>5586</v>
      </c>
      <c r="E15" s="23" t="s">
        <v>27</v>
      </c>
      <c r="F15" s="23" t="s">
        <v>92</v>
      </c>
      <c r="G15" s="23" t="s">
        <v>93</v>
      </c>
      <c r="H15" s="23" t="s">
        <v>94</v>
      </c>
      <c r="I15" s="1"/>
      <c r="J15" s="1"/>
      <c r="K15" s="1">
        <v>0.5</v>
      </c>
      <c r="L15" s="1">
        <v>0.66666666666666663</v>
      </c>
      <c r="M15" s="2">
        <f t="shared" si="0"/>
        <v>0.16666666666666663</v>
      </c>
      <c r="N15" s="26">
        <v>17.5</v>
      </c>
      <c r="O15" s="27">
        <f t="shared" si="1"/>
        <v>69.999999999999986</v>
      </c>
    </row>
    <row r="16" spans="1:15" x14ac:dyDescent="0.2">
      <c r="A16" s="23" t="s">
        <v>77</v>
      </c>
      <c r="B16" s="23" t="s">
        <v>30</v>
      </c>
      <c r="C16" t="s">
        <v>46</v>
      </c>
      <c r="D16" s="13">
        <v>4875</v>
      </c>
      <c r="E16" s="23" t="s">
        <v>27</v>
      </c>
      <c r="F16" s="23" t="s">
        <v>92</v>
      </c>
      <c r="G16" s="23" t="s">
        <v>93</v>
      </c>
      <c r="H16" s="23" t="s">
        <v>94</v>
      </c>
      <c r="I16" s="1">
        <v>0.41666666666666669</v>
      </c>
      <c r="J16" s="1">
        <v>0.5</v>
      </c>
      <c r="K16" s="1"/>
      <c r="L16" s="1"/>
      <c r="M16" s="2">
        <f t="shared" si="0"/>
        <v>8.3333333333333315E-2</v>
      </c>
      <c r="N16" s="26">
        <v>10.5</v>
      </c>
      <c r="O16" s="27">
        <f t="shared" si="1"/>
        <v>20.999999999999996</v>
      </c>
    </row>
    <row r="17" spans="1:15" x14ac:dyDescent="0.2">
      <c r="A17" s="23" t="s">
        <v>78</v>
      </c>
      <c r="B17" s="23" t="s">
        <v>9</v>
      </c>
      <c r="C17" t="s">
        <v>13</v>
      </c>
      <c r="D17" s="13">
        <v>2215</v>
      </c>
      <c r="E17" s="23" t="s">
        <v>31</v>
      </c>
      <c r="F17" s="23" t="s">
        <v>92</v>
      </c>
      <c r="G17" s="23" t="s">
        <v>93</v>
      </c>
      <c r="H17" s="23" t="s">
        <v>94</v>
      </c>
      <c r="I17" s="1">
        <v>0.29166666666666669</v>
      </c>
      <c r="J17" s="1">
        <v>0.41666666666666669</v>
      </c>
      <c r="K17" s="1"/>
      <c r="L17" s="1"/>
      <c r="M17" s="2">
        <f t="shared" si="0"/>
        <v>0.125</v>
      </c>
      <c r="N17" s="26">
        <v>10.75</v>
      </c>
      <c r="O17" s="27">
        <f t="shared" si="1"/>
        <v>32.25</v>
      </c>
    </row>
    <row r="18" spans="1:15" x14ac:dyDescent="0.2">
      <c r="A18" s="23" t="s">
        <v>15</v>
      </c>
      <c r="B18" s="23" t="s">
        <v>32</v>
      </c>
      <c r="C18" t="s">
        <v>14</v>
      </c>
      <c r="D18" s="13">
        <v>1254</v>
      </c>
      <c r="E18" s="23" t="s">
        <v>31</v>
      </c>
      <c r="F18" s="23" t="s">
        <v>92</v>
      </c>
      <c r="G18" s="23" t="s">
        <v>93</v>
      </c>
      <c r="H18" s="23" t="s">
        <v>94</v>
      </c>
      <c r="I18" s="1">
        <v>0.33333333333333331</v>
      </c>
      <c r="J18" s="1">
        <v>0.45833333333333331</v>
      </c>
      <c r="K18" s="1">
        <v>0.53125</v>
      </c>
      <c r="L18" s="1">
        <v>0.73958333333333337</v>
      </c>
      <c r="M18" s="2">
        <f t="shared" si="0"/>
        <v>0.33333333333333337</v>
      </c>
      <c r="N18" s="26">
        <v>17</v>
      </c>
      <c r="O18" s="27">
        <f t="shared" si="1"/>
        <v>136</v>
      </c>
    </row>
    <row r="19" spans="1:15" x14ac:dyDescent="0.2">
      <c r="A19" s="23" t="s">
        <v>34</v>
      </c>
      <c r="B19" s="23" t="s">
        <v>33</v>
      </c>
      <c r="C19" t="s">
        <v>49</v>
      </c>
      <c r="D19" s="13">
        <v>6965</v>
      </c>
      <c r="E19" s="23" t="s">
        <v>91</v>
      </c>
      <c r="F19" s="23" t="s">
        <v>92</v>
      </c>
      <c r="G19" s="23" t="s">
        <v>93</v>
      </c>
      <c r="H19" s="23" t="s">
        <v>94</v>
      </c>
      <c r="I19" s="1">
        <v>0.33333333333333331</v>
      </c>
      <c r="J19" s="1">
        <v>0.41666666666666669</v>
      </c>
      <c r="K19" s="1">
        <v>0.625</v>
      </c>
      <c r="L19" s="1">
        <v>0.79166666666666663</v>
      </c>
      <c r="M19" s="2">
        <f t="shared" si="0"/>
        <v>0.25</v>
      </c>
      <c r="N19" s="26">
        <v>19</v>
      </c>
      <c r="O19" s="27">
        <f t="shared" si="1"/>
        <v>114</v>
      </c>
    </row>
    <row r="20" spans="1:15" x14ac:dyDescent="0.2">
      <c r="A20" s="23" t="s">
        <v>79</v>
      </c>
      <c r="B20" s="23" t="s">
        <v>80</v>
      </c>
      <c r="C20" t="s">
        <v>17</v>
      </c>
      <c r="D20" s="13">
        <v>3459</v>
      </c>
      <c r="E20" s="23" t="s">
        <v>91</v>
      </c>
      <c r="F20" s="25" t="s">
        <v>92</v>
      </c>
      <c r="G20" s="23" t="s">
        <v>93</v>
      </c>
      <c r="H20" s="23" t="s">
        <v>94</v>
      </c>
      <c r="I20" s="1">
        <v>0.625</v>
      </c>
      <c r="J20" s="3">
        <v>0.79166666666666663</v>
      </c>
      <c r="K20" s="1">
        <v>0.8125</v>
      </c>
      <c r="L20" s="1">
        <v>0.97916666666666663</v>
      </c>
      <c r="M20" s="2">
        <f t="shared" si="0"/>
        <v>0.33333333333333326</v>
      </c>
      <c r="N20" s="26">
        <v>14.5</v>
      </c>
      <c r="O20" s="27">
        <f t="shared" si="1"/>
        <v>115.99999999999997</v>
      </c>
    </row>
    <row r="21" spans="1:15" x14ac:dyDescent="0.2">
      <c r="A21" s="23" t="s">
        <v>81</v>
      </c>
      <c r="B21" s="23" t="s">
        <v>82</v>
      </c>
      <c r="C21" t="s">
        <v>18</v>
      </c>
      <c r="D21" s="13">
        <v>5562</v>
      </c>
      <c r="E21" s="23" t="s">
        <v>91</v>
      </c>
      <c r="F21" s="23" t="s">
        <v>92</v>
      </c>
      <c r="G21" s="23" t="s">
        <v>93</v>
      </c>
      <c r="H21" s="23" t="s">
        <v>94</v>
      </c>
      <c r="I21" s="1">
        <v>0.25</v>
      </c>
      <c r="J21" s="1">
        <v>0.47916666666666669</v>
      </c>
      <c r="K21" s="1"/>
      <c r="L21" s="1"/>
      <c r="M21" s="2">
        <f t="shared" si="0"/>
        <v>0.22916666666666669</v>
      </c>
      <c r="N21" s="26">
        <v>8.5</v>
      </c>
      <c r="O21" s="27">
        <f t="shared" si="1"/>
        <v>46.75</v>
      </c>
    </row>
    <row r="22" spans="1:15" x14ac:dyDescent="0.2">
      <c r="A22" s="23" t="s">
        <v>35</v>
      </c>
      <c r="B22" s="23" t="s">
        <v>36</v>
      </c>
      <c r="C22" t="s">
        <v>48</v>
      </c>
      <c r="D22" s="13">
        <v>3326</v>
      </c>
      <c r="E22" s="23" t="s">
        <v>91</v>
      </c>
      <c r="F22" s="23" t="s">
        <v>92</v>
      </c>
      <c r="G22" s="23" t="s">
        <v>93</v>
      </c>
      <c r="H22" s="23" t="s">
        <v>94</v>
      </c>
      <c r="I22" s="1">
        <v>0.33333333333333331</v>
      </c>
      <c r="J22" s="1">
        <v>0.48958333333333331</v>
      </c>
      <c r="K22" s="1">
        <v>0.58333333333333337</v>
      </c>
      <c r="L22" s="1">
        <v>0.6875</v>
      </c>
      <c r="M22" s="2">
        <f t="shared" si="0"/>
        <v>0.26041666666666663</v>
      </c>
      <c r="N22" s="26">
        <v>11</v>
      </c>
      <c r="O22" s="27">
        <f t="shared" si="1"/>
        <v>68.749999999999986</v>
      </c>
    </row>
    <row r="23" spans="1:15" x14ac:dyDescent="0.2">
      <c r="A23" s="23" t="s">
        <v>37</v>
      </c>
      <c r="B23" s="24" t="s">
        <v>72</v>
      </c>
      <c r="C23" t="s">
        <v>20</v>
      </c>
      <c r="D23" s="13">
        <v>2215</v>
      </c>
      <c r="E23" s="23" t="s">
        <v>91</v>
      </c>
      <c r="F23" s="23" t="s">
        <v>92</v>
      </c>
      <c r="G23" s="23" t="s">
        <v>93</v>
      </c>
      <c r="H23" s="23" t="s">
        <v>94</v>
      </c>
      <c r="I23" s="1">
        <v>0.33333333333333331</v>
      </c>
      <c r="J23" s="1">
        <v>0.47916666666666669</v>
      </c>
      <c r="K23" s="1">
        <v>0.54166666666666663</v>
      </c>
      <c r="L23" s="1">
        <v>0.72916666666666663</v>
      </c>
      <c r="M23" s="2">
        <f t="shared" si="0"/>
        <v>0.33333333333333337</v>
      </c>
      <c r="N23" s="26">
        <v>14</v>
      </c>
      <c r="O23" s="27">
        <f t="shared" si="1"/>
        <v>112</v>
      </c>
    </row>
    <row r="24" spans="1:15" x14ac:dyDescent="0.2">
      <c r="A24" s="23" t="s">
        <v>38</v>
      </c>
      <c r="B24" s="23" t="s">
        <v>39</v>
      </c>
      <c r="C24" t="s">
        <v>40</v>
      </c>
      <c r="D24" s="13">
        <v>3358</v>
      </c>
      <c r="E24" s="23" t="s">
        <v>91</v>
      </c>
      <c r="F24" s="23" t="s">
        <v>92</v>
      </c>
      <c r="G24" s="23" t="s">
        <v>93</v>
      </c>
      <c r="H24" s="23" t="s">
        <v>94</v>
      </c>
      <c r="I24" s="1">
        <v>0.375</v>
      </c>
      <c r="J24" s="1">
        <v>0.5</v>
      </c>
      <c r="K24" s="1">
        <v>0.54166666666666663</v>
      </c>
      <c r="L24" s="1">
        <v>0.66666666666666663</v>
      </c>
      <c r="M24" s="2">
        <f t="shared" si="0"/>
        <v>0.25</v>
      </c>
      <c r="N24" s="26">
        <v>15</v>
      </c>
      <c r="O24" s="27">
        <f t="shared" si="1"/>
        <v>90</v>
      </c>
    </row>
    <row r="25" spans="1:15" x14ac:dyDescent="0.2">
      <c r="A25" s="23" t="s">
        <v>83</v>
      </c>
      <c r="B25" s="24" t="s">
        <v>84</v>
      </c>
      <c r="C25" t="s">
        <v>41</v>
      </c>
      <c r="D25" s="13">
        <v>4468</v>
      </c>
      <c r="E25" s="23" t="s">
        <v>91</v>
      </c>
      <c r="F25" s="23" t="s">
        <v>92</v>
      </c>
      <c r="G25" s="23" t="s">
        <v>93</v>
      </c>
      <c r="H25" s="23" t="s">
        <v>94</v>
      </c>
      <c r="I25" s="1"/>
      <c r="J25" s="1"/>
      <c r="K25" s="1">
        <v>0.625</v>
      </c>
      <c r="L25" s="1">
        <v>0.875</v>
      </c>
      <c r="M25" s="2">
        <f t="shared" si="0"/>
        <v>0.25</v>
      </c>
      <c r="N25" s="26">
        <v>16</v>
      </c>
      <c r="O25" s="27">
        <f t="shared" si="1"/>
        <v>96</v>
      </c>
    </row>
    <row r="26" spans="1:15" x14ac:dyDescent="0.2">
      <c r="A26" s="23" t="s">
        <v>85</v>
      </c>
      <c r="B26" s="24" t="s">
        <v>86</v>
      </c>
      <c r="C26" t="s">
        <v>47</v>
      </c>
      <c r="D26" s="13">
        <v>5844</v>
      </c>
      <c r="E26" s="23" t="s">
        <v>91</v>
      </c>
      <c r="F26" s="23" t="s">
        <v>92</v>
      </c>
      <c r="G26" s="23" t="s">
        <v>93</v>
      </c>
      <c r="H26" s="23" t="s">
        <v>94</v>
      </c>
      <c r="I26" s="1">
        <v>0.35416666666666669</v>
      </c>
      <c r="J26" s="1">
        <v>0.47916666666666669</v>
      </c>
      <c r="K26" s="1">
        <v>0.625</v>
      </c>
      <c r="L26" s="1">
        <v>0.75</v>
      </c>
      <c r="M26" s="2">
        <f t="shared" si="0"/>
        <v>0.25</v>
      </c>
      <c r="N26" s="26">
        <v>15.75</v>
      </c>
      <c r="O26" s="27">
        <f t="shared" si="1"/>
        <v>94.5</v>
      </c>
    </row>
    <row r="28" spans="1:15" x14ac:dyDescent="0.2">
      <c r="N28" s="15" t="s">
        <v>22</v>
      </c>
      <c r="O28" s="28">
        <f>SUM(O6:O27)</f>
        <v>1492.8000000000002</v>
      </c>
    </row>
  </sheetData>
  <customSheetViews>
    <customSheetView guid="{E63CDB4C-B0A8-41AF-B353-2DA001153EEA}" showRuler="0">
      <selection sqref="A1:O1"/>
      <pageMargins left="0.78740157499999996" right="0.78740157499999996" top="0.984251969" bottom="0.984251969" header="0.5" footer="0.5"/>
      <headerFooter alignWithMargins="0">
        <oddHeader>&amp;A</oddHeader>
        <oddFooter>Page &amp;P</oddFooter>
      </headerFooter>
    </customSheetView>
  </customSheetViews>
  <mergeCells count="2">
    <mergeCell ref="A1:O1"/>
    <mergeCell ref="A2:O2"/>
  </mergeCells>
  <phoneticPr fontId="0" type="noConversion"/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O1"/>
    </sheetView>
  </sheetViews>
  <sheetFormatPr baseColWidth="10" defaultColWidth="9.140625" defaultRowHeight="12.75" x14ac:dyDescent="0.2"/>
  <cols>
    <col min="1" max="1" width="10.28515625" bestFit="1" customWidth="1"/>
    <col min="2" max="2" width="9.28515625" bestFit="1" customWidth="1"/>
    <col min="3" max="3" width="9.7109375" customWidth="1"/>
    <col min="4" max="4" width="11" customWidth="1"/>
    <col min="5" max="5" width="12.5703125" bestFit="1" customWidth="1"/>
    <col min="6" max="6" width="8.7109375" customWidth="1"/>
    <col min="7" max="7" width="9" bestFit="1" customWidth="1"/>
    <col min="8" max="8" width="11.42578125" customWidth="1"/>
    <col min="9" max="12" width="9" bestFit="1" customWidth="1"/>
    <col min="13" max="13" width="10.28515625" customWidth="1"/>
    <col min="14" max="14" width="9.140625" customWidth="1"/>
    <col min="15" max="15" width="10.28515625" bestFit="1" customWidth="1"/>
  </cols>
  <sheetData>
    <row r="1" spans="1:15" ht="26.25" x14ac:dyDescent="0.4">
      <c r="A1" s="29" t="s">
        <v>95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20.25" x14ac:dyDescent="0.3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5" spans="1:15" ht="27" customHeight="1" x14ac:dyDescent="0.2">
      <c r="A5" s="21" t="s">
        <v>51</v>
      </c>
      <c r="B5" s="21" t="s">
        <v>52</v>
      </c>
      <c r="C5" s="21" t="s">
        <v>53</v>
      </c>
      <c r="D5" s="17" t="s">
        <v>54</v>
      </c>
      <c r="E5" s="21" t="s">
        <v>55</v>
      </c>
      <c r="F5" s="21" t="s">
        <v>56</v>
      </c>
      <c r="G5" s="21" t="s">
        <v>57</v>
      </c>
      <c r="H5" s="21" t="s">
        <v>58</v>
      </c>
      <c r="I5" s="21" t="s">
        <v>59</v>
      </c>
      <c r="J5" s="21" t="s">
        <v>60</v>
      </c>
      <c r="K5" s="21" t="s">
        <v>59</v>
      </c>
      <c r="L5" s="21" t="s">
        <v>60</v>
      </c>
      <c r="M5" s="22" t="s">
        <v>61</v>
      </c>
      <c r="N5" s="21" t="s">
        <v>62</v>
      </c>
      <c r="O5" s="21" t="s">
        <v>63</v>
      </c>
    </row>
    <row r="6" spans="1:15" x14ac:dyDescent="0.2">
      <c r="A6" s="23" t="s">
        <v>64</v>
      </c>
      <c r="B6" s="24" t="s">
        <v>65</v>
      </c>
      <c r="C6" t="s">
        <v>42</v>
      </c>
      <c r="D6" s="13">
        <v>8075</v>
      </c>
      <c r="E6" s="24" t="s">
        <v>87</v>
      </c>
      <c r="F6" s="23" t="s">
        <v>92</v>
      </c>
      <c r="G6" s="23" t="s">
        <v>93</v>
      </c>
      <c r="H6" s="23" t="s">
        <v>94</v>
      </c>
      <c r="I6" s="1">
        <v>0.41666666666666669</v>
      </c>
      <c r="J6" s="1">
        <v>0.5</v>
      </c>
      <c r="K6" s="1">
        <v>0.5625</v>
      </c>
      <c r="L6" s="1">
        <v>0.72916666666666663</v>
      </c>
      <c r="M6" s="2">
        <f t="shared" ref="M6:M26" si="0">(J6-I6)+(L6-K6)</f>
        <v>0.24999999999999994</v>
      </c>
      <c r="N6" s="26">
        <v>10.55</v>
      </c>
      <c r="O6" s="27">
        <f>(M6*24)*N6</f>
        <v>63.299999999999983</v>
      </c>
    </row>
    <row r="7" spans="1:15" x14ac:dyDescent="0.2">
      <c r="A7" s="23" t="s">
        <v>66</v>
      </c>
      <c r="B7" s="23" t="s">
        <v>24</v>
      </c>
      <c r="C7" t="s">
        <v>43</v>
      </c>
      <c r="D7" s="14">
        <v>2344</v>
      </c>
      <c r="E7" s="23" t="s">
        <v>88</v>
      </c>
      <c r="F7" s="23" t="s">
        <v>92</v>
      </c>
      <c r="G7" s="23" t="s">
        <v>93</v>
      </c>
      <c r="H7" s="23" t="s">
        <v>94</v>
      </c>
      <c r="I7" s="1">
        <v>0.375</v>
      </c>
      <c r="J7" s="1">
        <v>0.5</v>
      </c>
      <c r="K7" s="1">
        <v>0.54166666666666663</v>
      </c>
      <c r="L7" s="1">
        <v>0.70833333333333337</v>
      </c>
      <c r="M7" s="2">
        <f t="shared" si="0"/>
        <v>0.29166666666666674</v>
      </c>
      <c r="N7" s="26">
        <v>10.75</v>
      </c>
      <c r="O7" s="27">
        <f t="shared" ref="O7:O26" si="1">(M7*24)*N7</f>
        <v>75.250000000000014</v>
      </c>
    </row>
    <row r="8" spans="1:15" x14ac:dyDescent="0.2">
      <c r="A8" s="23" t="s">
        <v>67</v>
      </c>
      <c r="B8" s="23" t="s">
        <v>25</v>
      </c>
      <c r="C8" t="s">
        <v>44</v>
      </c>
      <c r="D8" s="13">
        <v>5578</v>
      </c>
      <c r="E8" s="23" t="s">
        <v>88</v>
      </c>
      <c r="F8" s="23" t="s">
        <v>92</v>
      </c>
      <c r="G8" s="23" t="s">
        <v>93</v>
      </c>
      <c r="H8" s="23" t="s">
        <v>94</v>
      </c>
      <c r="I8" s="1">
        <v>0.33333333333333331</v>
      </c>
      <c r="J8" s="1">
        <v>0.5</v>
      </c>
      <c r="K8" s="1">
        <v>0.54166666666666663</v>
      </c>
      <c r="L8" s="1">
        <v>0.66666666666666663</v>
      </c>
      <c r="M8" s="2">
        <f t="shared" si="0"/>
        <v>0.29166666666666669</v>
      </c>
      <c r="N8" s="26">
        <v>13</v>
      </c>
      <c r="O8" s="27">
        <f t="shared" si="1"/>
        <v>91</v>
      </c>
    </row>
    <row r="9" spans="1:15" x14ac:dyDescent="0.2">
      <c r="A9" s="23" t="s">
        <v>68</v>
      </c>
      <c r="B9" s="24" t="s">
        <v>69</v>
      </c>
      <c r="C9" t="s">
        <v>14</v>
      </c>
      <c r="D9" s="13">
        <v>3578</v>
      </c>
      <c r="E9" s="23" t="s">
        <v>89</v>
      </c>
      <c r="F9" s="23" t="s">
        <v>92</v>
      </c>
      <c r="G9" s="23" t="s">
        <v>93</v>
      </c>
      <c r="H9" s="23" t="s">
        <v>94</v>
      </c>
      <c r="I9" s="1">
        <v>0.3125</v>
      </c>
      <c r="J9" s="1">
        <v>0.5</v>
      </c>
      <c r="K9" s="1">
        <v>0.54166666666666663</v>
      </c>
      <c r="L9" s="1">
        <v>0.70833333333333337</v>
      </c>
      <c r="M9" s="2">
        <f t="shared" si="0"/>
        <v>0.35416666666666674</v>
      </c>
      <c r="N9" s="26">
        <v>11</v>
      </c>
      <c r="O9" s="27">
        <f t="shared" si="1"/>
        <v>93.500000000000014</v>
      </c>
    </row>
    <row r="10" spans="1:15" x14ac:dyDescent="0.2">
      <c r="A10" s="23" t="s">
        <v>70</v>
      </c>
      <c r="B10" s="23" t="s">
        <v>5</v>
      </c>
      <c r="C10" t="s">
        <v>4</v>
      </c>
      <c r="D10" s="13">
        <v>5687</v>
      </c>
      <c r="E10" s="24" t="s">
        <v>90</v>
      </c>
      <c r="F10" s="23" t="s">
        <v>92</v>
      </c>
      <c r="G10" s="23" t="s">
        <v>93</v>
      </c>
      <c r="H10" s="23" t="s">
        <v>94</v>
      </c>
      <c r="I10" s="1">
        <v>0.375</v>
      </c>
      <c r="J10" s="1">
        <v>0.41666666666666669</v>
      </c>
      <c r="K10" s="1">
        <v>0.54166666666666663</v>
      </c>
      <c r="L10" s="1">
        <v>0.60416666666666663</v>
      </c>
      <c r="M10" s="2">
        <f t="shared" si="0"/>
        <v>0.10416666666666669</v>
      </c>
      <c r="N10" s="26">
        <v>12.5</v>
      </c>
      <c r="O10" s="27">
        <f t="shared" si="1"/>
        <v>31.250000000000007</v>
      </c>
    </row>
    <row r="11" spans="1:15" x14ac:dyDescent="0.2">
      <c r="A11" s="23" t="s">
        <v>71</v>
      </c>
      <c r="B11" s="24" t="s">
        <v>72</v>
      </c>
      <c r="C11" t="s">
        <v>6</v>
      </c>
      <c r="D11" s="13">
        <v>2449</v>
      </c>
      <c r="E11" s="24" t="s">
        <v>90</v>
      </c>
      <c r="F11" s="23" t="s">
        <v>92</v>
      </c>
      <c r="G11" s="23" t="s">
        <v>93</v>
      </c>
      <c r="H11" s="23" t="s">
        <v>94</v>
      </c>
      <c r="I11" s="1">
        <v>0.41666666666666669</v>
      </c>
      <c r="J11" s="1">
        <v>0.5</v>
      </c>
      <c r="M11" s="2">
        <f t="shared" si="0"/>
        <v>8.3333333333333315E-2</v>
      </c>
      <c r="N11" s="26">
        <v>10.75</v>
      </c>
      <c r="O11" s="27">
        <f t="shared" si="1"/>
        <v>21.499999999999996</v>
      </c>
    </row>
    <row r="12" spans="1:15" x14ac:dyDescent="0.2">
      <c r="A12" s="23" t="s">
        <v>73</v>
      </c>
      <c r="B12" s="24" t="s">
        <v>74</v>
      </c>
      <c r="C12" t="s">
        <v>7</v>
      </c>
      <c r="D12" s="13">
        <v>4945</v>
      </c>
      <c r="E12" s="24" t="s">
        <v>90</v>
      </c>
      <c r="F12" s="23" t="s">
        <v>92</v>
      </c>
      <c r="G12" s="23" t="s">
        <v>93</v>
      </c>
      <c r="H12" s="23" t="s">
        <v>94</v>
      </c>
      <c r="I12" s="1">
        <v>0.41666666666666669</v>
      </c>
      <c r="J12" s="1">
        <v>0.45833333333333331</v>
      </c>
      <c r="K12" s="1">
        <v>0.58333333333333337</v>
      </c>
      <c r="L12" s="1">
        <v>0.625</v>
      </c>
      <c r="M12" s="2">
        <f t="shared" si="0"/>
        <v>8.3333333333333259E-2</v>
      </c>
      <c r="N12" s="26">
        <v>13.5</v>
      </c>
      <c r="O12" s="27">
        <f t="shared" si="1"/>
        <v>26.999999999999975</v>
      </c>
    </row>
    <row r="13" spans="1:15" x14ac:dyDescent="0.2">
      <c r="A13" s="23" t="s">
        <v>75</v>
      </c>
      <c r="B13" s="23" t="s">
        <v>9</v>
      </c>
      <c r="C13" t="s">
        <v>8</v>
      </c>
      <c r="D13" s="13">
        <v>6575</v>
      </c>
      <c r="E13" s="24" t="s">
        <v>90</v>
      </c>
      <c r="F13" s="23" t="s">
        <v>92</v>
      </c>
      <c r="G13" s="23" t="s">
        <v>93</v>
      </c>
      <c r="H13" s="23" t="s">
        <v>94</v>
      </c>
      <c r="I13" s="1">
        <v>0.41666666666666669</v>
      </c>
      <c r="J13" s="1">
        <v>0.54166666666666663</v>
      </c>
      <c r="K13" s="1">
        <v>0.625</v>
      </c>
      <c r="L13" s="1">
        <v>0.83333333333333337</v>
      </c>
      <c r="M13" s="2">
        <f t="shared" si="0"/>
        <v>0.33333333333333331</v>
      </c>
      <c r="N13" s="26">
        <v>14</v>
      </c>
      <c r="O13" s="27">
        <f t="shared" si="1"/>
        <v>112</v>
      </c>
    </row>
    <row r="14" spans="1:15" x14ac:dyDescent="0.2">
      <c r="A14" s="23" t="s">
        <v>26</v>
      </c>
      <c r="B14" s="24" t="s">
        <v>76</v>
      </c>
      <c r="C14" t="s">
        <v>45</v>
      </c>
      <c r="D14" s="13">
        <v>5832</v>
      </c>
      <c r="E14" s="23" t="s">
        <v>27</v>
      </c>
      <c r="F14" s="23" t="s">
        <v>92</v>
      </c>
      <c r="G14" s="23" t="s">
        <v>93</v>
      </c>
      <c r="H14" s="23" t="s">
        <v>94</v>
      </c>
      <c r="I14" s="1">
        <v>0.33333333333333331</v>
      </c>
      <c r="J14" s="1">
        <v>0.48958333333333331</v>
      </c>
      <c r="K14" s="1"/>
      <c r="L14" s="1"/>
      <c r="M14" s="2">
        <f t="shared" si="0"/>
        <v>0.15625</v>
      </c>
      <c r="N14" s="26">
        <v>16</v>
      </c>
      <c r="O14" s="27">
        <f t="shared" si="1"/>
        <v>60</v>
      </c>
    </row>
    <row r="15" spans="1:15" x14ac:dyDescent="0.2">
      <c r="A15" s="23" t="s">
        <v>28</v>
      </c>
      <c r="B15" s="23" t="s">
        <v>29</v>
      </c>
      <c r="C15" t="s">
        <v>11</v>
      </c>
      <c r="D15" s="13">
        <v>5586</v>
      </c>
      <c r="E15" s="23" t="s">
        <v>27</v>
      </c>
      <c r="F15" s="23" t="s">
        <v>92</v>
      </c>
      <c r="G15" s="23" t="s">
        <v>93</v>
      </c>
      <c r="H15" s="23" t="s">
        <v>94</v>
      </c>
      <c r="I15" s="1">
        <v>0.41666666666666669</v>
      </c>
      <c r="J15" s="1">
        <v>0.5</v>
      </c>
      <c r="K15" s="1">
        <v>0.54166666666666663</v>
      </c>
      <c r="L15" s="1">
        <v>0.66666666666666663</v>
      </c>
      <c r="M15" s="2">
        <f t="shared" si="0"/>
        <v>0.20833333333333331</v>
      </c>
      <c r="N15" s="26">
        <v>17.5</v>
      </c>
      <c r="O15" s="27">
        <f t="shared" si="1"/>
        <v>87.5</v>
      </c>
    </row>
    <row r="16" spans="1:15" x14ac:dyDescent="0.2">
      <c r="A16" s="23" t="s">
        <v>77</v>
      </c>
      <c r="B16" s="23" t="s">
        <v>30</v>
      </c>
      <c r="C16" t="s">
        <v>46</v>
      </c>
      <c r="D16" s="13">
        <v>4875</v>
      </c>
      <c r="E16" s="23" t="s">
        <v>27</v>
      </c>
      <c r="F16" s="23" t="s">
        <v>92</v>
      </c>
      <c r="G16" s="23" t="s">
        <v>93</v>
      </c>
      <c r="H16" s="23" t="s">
        <v>94</v>
      </c>
      <c r="I16" s="1">
        <v>0.41666666666666669</v>
      </c>
      <c r="J16" s="1">
        <v>0.5</v>
      </c>
      <c r="K16" s="1"/>
      <c r="L16" s="1"/>
      <c r="M16" s="2">
        <f t="shared" si="0"/>
        <v>8.3333333333333315E-2</v>
      </c>
      <c r="N16" s="26">
        <v>10.5</v>
      </c>
      <c r="O16" s="27">
        <f t="shared" si="1"/>
        <v>20.999999999999996</v>
      </c>
    </row>
    <row r="17" spans="1:15" x14ac:dyDescent="0.2">
      <c r="A17" s="23" t="s">
        <v>78</v>
      </c>
      <c r="B17" s="23" t="s">
        <v>9</v>
      </c>
      <c r="C17" t="s">
        <v>13</v>
      </c>
      <c r="D17" s="13">
        <v>2215</v>
      </c>
      <c r="E17" s="23" t="s">
        <v>31</v>
      </c>
      <c r="F17" s="23" t="s">
        <v>92</v>
      </c>
      <c r="G17" s="23" t="s">
        <v>93</v>
      </c>
      <c r="H17" s="23" t="s">
        <v>94</v>
      </c>
      <c r="I17" s="1">
        <v>0.29166666666666669</v>
      </c>
      <c r="J17" s="1">
        <v>0.41666666666666669</v>
      </c>
      <c r="K17" s="1">
        <v>0.54166666666666663</v>
      </c>
      <c r="L17" s="1">
        <v>0.66666666666666663</v>
      </c>
      <c r="M17" s="2">
        <f t="shared" si="0"/>
        <v>0.25</v>
      </c>
      <c r="N17" s="26">
        <v>10.75</v>
      </c>
      <c r="O17" s="27">
        <f t="shared" si="1"/>
        <v>64.5</v>
      </c>
    </row>
    <row r="18" spans="1:15" x14ac:dyDescent="0.2">
      <c r="A18" s="23" t="s">
        <v>15</v>
      </c>
      <c r="B18" s="23" t="s">
        <v>32</v>
      </c>
      <c r="C18" t="s">
        <v>14</v>
      </c>
      <c r="D18" s="13">
        <v>1254</v>
      </c>
      <c r="E18" s="23" t="s">
        <v>31</v>
      </c>
      <c r="F18" s="23" t="s">
        <v>92</v>
      </c>
      <c r="G18" s="23" t="s">
        <v>93</v>
      </c>
      <c r="H18" s="23" t="s">
        <v>94</v>
      </c>
      <c r="I18" s="1"/>
      <c r="J18" s="1"/>
      <c r="K18" s="1">
        <v>0.53125</v>
      </c>
      <c r="L18" s="1">
        <v>0.73958333333333337</v>
      </c>
      <c r="M18" s="2">
        <f t="shared" si="0"/>
        <v>0.20833333333333337</v>
      </c>
      <c r="N18" s="26">
        <v>17</v>
      </c>
      <c r="O18" s="27">
        <f t="shared" si="1"/>
        <v>85.000000000000014</v>
      </c>
    </row>
    <row r="19" spans="1:15" x14ac:dyDescent="0.2">
      <c r="A19" s="23" t="s">
        <v>34</v>
      </c>
      <c r="B19" s="23" t="s">
        <v>33</v>
      </c>
      <c r="C19" t="s">
        <v>49</v>
      </c>
      <c r="D19" s="13">
        <v>6965</v>
      </c>
      <c r="E19" s="23" t="s">
        <v>91</v>
      </c>
      <c r="F19" s="23" t="s">
        <v>92</v>
      </c>
      <c r="G19" s="23" t="s">
        <v>93</v>
      </c>
      <c r="H19" s="23" t="s">
        <v>94</v>
      </c>
      <c r="I19" s="1"/>
      <c r="J19" s="1"/>
      <c r="K19" s="1">
        <v>0.625</v>
      </c>
      <c r="L19" s="1">
        <v>0.79166666666666663</v>
      </c>
      <c r="M19" s="2">
        <f t="shared" si="0"/>
        <v>0.16666666666666663</v>
      </c>
      <c r="N19" s="26">
        <v>19</v>
      </c>
      <c r="O19" s="27">
        <f t="shared" si="1"/>
        <v>75.999999999999986</v>
      </c>
    </row>
    <row r="20" spans="1:15" x14ac:dyDescent="0.2">
      <c r="A20" s="23" t="s">
        <v>79</v>
      </c>
      <c r="B20" s="23" t="s">
        <v>80</v>
      </c>
      <c r="C20" t="s">
        <v>17</v>
      </c>
      <c r="D20" s="13">
        <v>3459</v>
      </c>
      <c r="E20" s="23" t="s">
        <v>91</v>
      </c>
      <c r="F20" s="25" t="s">
        <v>92</v>
      </c>
      <c r="G20" s="23" t="s">
        <v>93</v>
      </c>
      <c r="H20" s="23" t="s">
        <v>94</v>
      </c>
      <c r="I20" s="1">
        <v>0.625</v>
      </c>
      <c r="J20" s="3">
        <v>0.79166666666666663</v>
      </c>
      <c r="K20" s="1">
        <v>0.8125</v>
      </c>
      <c r="L20" s="1">
        <v>0.97916666666666663</v>
      </c>
      <c r="M20" s="2">
        <f t="shared" si="0"/>
        <v>0.33333333333333326</v>
      </c>
      <c r="N20" s="26">
        <v>14.5</v>
      </c>
      <c r="O20" s="27">
        <f t="shared" si="1"/>
        <v>115.99999999999997</v>
      </c>
    </row>
    <row r="21" spans="1:15" x14ac:dyDescent="0.2">
      <c r="A21" s="23" t="s">
        <v>81</v>
      </c>
      <c r="B21" s="23" t="s">
        <v>82</v>
      </c>
      <c r="C21" t="s">
        <v>18</v>
      </c>
      <c r="D21" s="13">
        <v>5562</v>
      </c>
      <c r="E21" s="23" t="s">
        <v>91</v>
      </c>
      <c r="F21" s="23" t="s">
        <v>92</v>
      </c>
      <c r="G21" s="23" t="s">
        <v>93</v>
      </c>
      <c r="H21" s="23" t="s">
        <v>94</v>
      </c>
      <c r="I21" s="1">
        <v>0.25</v>
      </c>
      <c r="J21" s="1">
        <v>0.47916666666666669</v>
      </c>
      <c r="K21" s="1"/>
      <c r="L21" s="1"/>
      <c r="M21" s="2">
        <f t="shared" si="0"/>
        <v>0.22916666666666669</v>
      </c>
      <c r="N21" s="26">
        <v>8.5</v>
      </c>
      <c r="O21" s="27">
        <f t="shared" si="1"/>
        <v>46.75</v>
      </c>
    </row>
    <row r="22" spans="1:15" x14ac:dyDescent="0.2">
      <c r="A22" s="23" t="s">
        <v>35</v>
      </c>
      <c r="B22" s="23" t="s">
        <v>36</v>
      </c>
      <c r="C22" t="s">
        <v>48</v>
      </c>
      <c r="D22" s="13">
        <v>3326</v>
      </c>
      <c r="E22" s="23" t="s">
        <v>91</v>
      </c>
      <c r="F22" s="23" t="s">
        <v>92</v>
      </c>
      <c r="G22" s="23" t="s">
        <v>93</v>
      </c>
      <c r="H22" s="23" t="s">
        <v>94</v>
      </c>
      <c r="I22" s="1"/>
      <c r="J22" s="1"/>
      <c r="K22" s="1">
        <v>0.58333333333333337</v>
      </c>
      <c r="L22" s="1">
        <v>0.6875</v>
      </c>
      <c r="M22" s="2">
        <f t="shared" si="0"/>
        <v>0.10416666666666663</v>
      </c>
      <c r="N22" s="26">
        <v>11</v>
      </c>
      <c r="O22" s="27">
        <f t="shared" si="1"/>
        <v>27.499999999999989</v>
      </c>
    </row>
    <row r="23" spans="1:15" x14ac:dyDescent="0.2">
      <c r="A23" s="23" t="s">
        <v>37</v>
      </c>
      <c r="B23" s="24" t="s">
        <v>72</v>
      </c>
      <c r="C23" t="s">
        <v>20</v>
      </c>
      <c r="D23" s="13">
        <v>2215</v>
      </c>
      <c r="E23" s="23" t="s">
        <v>91</v>
      </c>
      <c r="F23" s="23" t="s">
        <v>92</v>
      </c>
      <c r="G23" s="23" t="s">
        <v>93</v>
      </c>
      <c r="H23" s="23" t="s">
        <v>94</v>
      </c>
      <c r="I23" s="1">
        <v>0.33333333333333331</v>
      </c>
      <c r="J23" s="1">
        <v>0.47916666666666669</v>
      </c>
      <c r="K23" s="1">
        <v>0.54166666666666663</v>
      </c>
      <c r="L23" s="1">
        <v>0.72916666666666663</v>
      </c>
      <c r="M23" s="2">
        <f t="shared" si="0"/>
        <v>0.33333333333333337</v>
      </c>
      <c r="N23" s="26">
        <v>14</v>
      </c>
      <c r="O23" s="27">
        <f t="shared" si="1"/>
        <v>112</v>
      </c>
    </row>
    <row r="24" spans="1:15" x14ac:dyDescent="0.2">
      <c r="A24" s="23" t="s">
        <v>38</v>
      </c>
      <c r="B24" s="23" t="s">
        <v>39</v>
      </c>
      <c r="C24" t="s">
        <v>40</v>
      </c>
      <c r="D24" s="13">
        <v>3358</v>
      </c>
      <c r="E24" s="23" t="s">
        <v>91</v>
      </c>
      <c r="F24" s="23" t="s">
        <v>92</v>
      </c>
      <c r="G24" s="23" t="s">
        <v>93</v>
      </c>
      <c r="H24" s="23" t="s">
        <v>94</v>
      </c>
      <c r="I24" s="1">
        <v>0.375</v>
      </c>
      <c r="J24" s="1">
        <v>0.5</v>
      </c>
      <c r="K24" s="1">
        <v>0.54166666666666663</v>
      </c>
      <c r="L24" s="1">
        <v>0.66666666666666663</v>
      </c>
      <c r="M24" s="2">
        <f t="shared" si="0"/>
        <v>0.25</v>
      </c>
      <c r="N24" s="26">
        <v>15</v>
      </c>
      <c r="O24" s="27">
        <f t="shared" si="1"/>
        <v>90</v>
      </c>
    </row>
    <row r="25" spans="1:15" x14ac:dyDescent="0.2">
      <c r="A25" s="23" t="s">
        <v>83</v>
      </c>
      <c r="B25" s="24" t="s">
        <v>84</v>
      </c>
      <c r="C25" t="s">
        <v>41</v>
      </c>
      <c r="D25" s="13">
        <v>4468</v>
      </c>
      <c r="E25" s="23" t="s">
        <v>91</v>
      </c>
      <c r="F25" s="23" t="s">
        <v>92</v>
      </c>
      <c r="G25" s="23" t="s">
        <v>93</v>
      </c>
      <c r="H25" s="23" t="s">
        <v>94</v>
      </c>
      <c r="I25" s="1"/>
      <c r="J25" s="1"/>
      <c r="K25" s="1">
        <v>0.625</v>
      </c>
      <c r="L25" s="1">
        <v>0.875</v>
      </c>
      <c r="M25" s="2">
        <f t="shared" si="0"/>
        <v>0.25</v>
      </c>
      <c r="N25" s="26">
        <v>16</v>
      </c>
      <c r="O25" s="27">
        <f t="shared" si="1"/>
        <v>96</v>
      </c>
    </row>
    <row r="26" spans="1:15" x14ac:dyDescent="0.2">
      <c r="A26" s="23" t="s">
        <v>85</v>
      </c>
      <c r="B26" s="24" t="s">
        <v>86</v>
      </c>
      <c r="C26" t="s">
        <v>47</v>
      </c>
      <c r="D26" s="13">
        <v>5844</v>
      </c>
      <c r="E26" s="23" t="s">
        <v>91</v>
      </c>
      <c r="F26" s="23" t="s">
        <v>92</v>
      </c>
      <c r="G26" s="23" t="s">
        <v>93</v>
      </c>
      <c r="H26" s="23" t="s">
        <v>94</v>
      </c>
      <c r="I26" s="1">
        <v>0.35416666666666669</v>
      </c>
      <c r="J26" s="1">
        <v>0.47916666666666669</v>
      </c>
      <c r="K26" s="1">
        <v>0.54166666666666663</v>
      </c>
      <c r="L26" s="1">
        <v>0.66666666666666663</v>
      </c>
      <c r="M26" s="2">
        <f t="shared" si="0"/>
        <v>0.25</v>
      </c>
      <c r="N26" s="26">
        <v>15.75</v>
      </c>
      <c r="O26" s="27">
        <f t="shared" si="1"/>
        <v>94.5</v>
      </c>
    </row>
    <row r="28" spans="1:15" x14ac:dyDescent="0.2">
      <c r="N28" s="15" t="s">
        <v>22</v>
      </c>
      <c r="O28" s="28">
        <f>SUM(O6:O27)</f>
        <v>1491.55</v>
      </c>
    </row>
  </sheetData>
  <customSheetViews>
    <customSheetView guid="{E63CDB4C-B0A8-41AF-B353-2DA001153EEA}" showRuler="0">
      <selection sqref="A1:O1"/>
      <pageMargins left="0.78740157499999996" right="0.78740157499999996" top="0.984251969" bottom="0.984251969" header="0.5" footer="0.5"/>
      <headerFooter alignWithMargins="0">
        <oddHeader>&amp;A</oddHeader>
        <oddFooter>Page &amp;P</oddFooter>
      </headerFooter>
    </customSheetView>
  </customSheetViews>
  <mergeCells count="2">
    <mergeCell ref="A1:O1"/>
    <mergeCell ref="A2:O2"/>
  </mergeCells>
  <phoneticPr fontId="0" type="noConversion"/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customSheetViews>
    <customSheetView guid="{E63CDB4C-B0A8-41AF-B353-2DA001153EEA}" showRuler="0">
      <pageMargins left="0.78740157499999996" right="0.78740157499999996" top="0.984251969" bottom="0.984251969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8740157499999996" right="0.78740157499999996" top="0.984251969" bottom="0.984251969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customSheetViews>
    <customSheetView guid="{E63CDB4C-B0A8-41AF-B353-2DA001153EEA}" showRuler="0">
      <pageMargins left="0.78740157499999996" right="0.78740157499999996" top="0.984251969" bottom="0.984251969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8740157499999996" right="0.78740157499999996" top="0.984251969" bottom="0.984251969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customSheetViews>
    <customSheetView guid="{E63CDB4C-B0A8-41AF-B353-2DA001153EEA}" showRuler="0">
      <pageMargins left="0.78740157499999996" right="0.78740157499999996" top="0.984251969" bottom="0.984251969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I1"/>
    </sheetView>
  </sheetViews>
  <sheetFormatPr baseColWidth="10" defaultColWidth="9.140625" defaultRowHeight="12.75" x14ac:dyDescent="0.2"/>
  <cols>
    <col min="1" max="1" width="10.28515625" bestFit="1" customWidth="1"/>
    <col min="2" max="2" width="9.5703125" bestFit="1" customWidth="1"/>
    <col min="3" max="3" width="14.85546875" customWidth="1"/>
    <col min="4" max="4" width="8.5703125" customWidth="1"/>
    <col min="5" max="5" width="8.7109375" customWidth="1"/>
    <col min="6" max="6" width="8.28515625" customWidth="1"/>
    <col min="7" max="7" width="7.85546875" customWidth="1"/>
    <col min="8" max="8" width="8.140625" customWidth="1"/>
  </cols>
  <sheetData>
    <row r="1" spans="1:15" ht="26.25" x14ac:dyDescent="0.4">
      <c r="A1" s="29" t="s">
        <v>95</v>
      </c>
      <c r="B1" s="29"/>
      <c r="C1" s="29"/>
      <c r="D1" s="29"/>
      <c r="E1" s="29"/>
      <c r="F1" s="29"/>
      <c r="G1" s="29"/>
      <c r="H1" s="29"/>
      <c r="I1" s="29"/>
      <c r="J1" s="11"/>
      <c r="K1" s="11"/>
      <c r="L1" s="11"/>
      <c r="M1" s="11"/>
      <c r="N1" s="11"/>
      <c r="O1" s="11"/>
    </row>
    <row r="2" spans="1:15" ht="20.25" x14ac:dyDescent="0.3">
      <c r="A2" s="31" t="s">
        <v>96</v>
      </c>
      <c r="B2" s="31"/>
      <c r="C2" s="31"/>
      <c r="D2" s="31"/>
      <c r="E2" s="31"/>
      <c r="F2" s="31"/>
      <c r="G2" s="31"/>
      <c r="H2" s="31"/>
      <c r="I2" s="31"/>
      <c r="J2" s="12"/>
      <c r="K2" s="12"/>
      <c r="L2" s="12"/>
      <c r="M2" s="12"/>
      <c r="N2" s="12"/>
      <c r="O2" s="12"/>
    </row>
    <row r="4" spans="1:15" x14ac:dyDescent="0.2">
      <c r="C4" s="20"/>
      <c r="D4" s="20"/>
      <c r="E4" s="20"/>
      <c r="F4" s="20"/>
      <c r="G4" s="20"/>
      <c r="H4" s="20"/>
    </row>
    <row r="5" spans="1:15" ht="38.25" x14ac:dyDescent="0.2">
      <c r="A5" s="21" t="s">
        <v>51</v>
      </c>
      <c r="B5" s="22" t="s">
        <v>97</v>
      </c>
      <c r="C5" s="17" t="s">
        <v>98</v>
      </c>
      <c r="D5" s="18"/>
      <c r="E5" s="18"/>
      <c r="F5" s="18"/>
      <c r="G5" s="18"/>
      <c r="H5" s="18"/>
      <c r="I5" s="19"/>
    </row>
    <row r="6" spans="1:15" x14ac:dyDescent="0.2">
      <c r="A6" s="23" t="s">
        <v>64</v>
      </c>
      <c r="B6" t="s">
        <v>0</v>
      </c>
      <c r="C6" s="28"/>
    </row>
    <row r="7" spans="1:15" x14ac:dyDescent="0.2">
      <c r="A7" s="23" t="s">
        <v>66</v>
      </c>
      <c r="B7" t="s">
        <v>1</v>
      </c>
      <c r="C7" s="28"/>
    </row>
    <row r="8" spans="1:15" x14ac:dyDescent="0.2">
      <c r="A8" s="23" t="s">
        <v>67</v>
      </c>
      <c r="B8" t="s">
        <v>2</v>
      </c>
      <c r="C8" s="28"/>
    </row>
    <row r="9" spans="1:15" x14ac:dyDescent="0.2">
      <c r="A9" s="23" t="s">
        <v>68</v>
      </c>
      <c r="B9" t="s">
        <v>3</v>
      </c>
      <c r="C9" s="28"/>
    </row>
    <row r="10" spans="1:15" x14ac:dyDescent="0.2">
      <c r="A10" s="23" t="s">
        <v>70</v>
      </c>
      <c r="B10" t="s">
        <v>4</v>
      </c>
      <c r="C10" s="28"/>
    </row>
    <row r="11" spans="1:15" x14ac:dyDescent="0.2">
      <c r="A11" s="23" t="s">
        <v>71</v>
      </c>
      <c r="B11" t="s">
        <v>6</v>
      </c>
      <c r="C11" s="28"/>
    </row>
    <row r="12" spans="1:15" x14ac:dyDescent="0.2">
      <c r="A12" s="23" t="s">
        <v>73</v>
      </c>
      <c r="B12" t="s">
        <v>7</v>
      </c>
      <c r="C12" s="28"/>
    </row>
    <row r="13" spans="1:15" x14ac:dyDescent="0.2">
      <c r="A13" s="23" t="s">
        <v>75</v>
      </c>
      <c r="B13" t="s">
        <v>8</v>
      </c>
      <c r="C13" s="28"/>
    </row>
    <row r="14" spans="1:15" x14ac:dyDescent="0.2">
      <c r="A14" s="23" t="s">
        <v>26</v>
      </c>
      <c r="B14" t="s">
        <v>10</v>
      </c>
      <c r="C14" s="28"/>
    </row>
    <row r="15" spans="1:15" x14ac:dyDescent="0.2">
      <c r="A15" s="23" t="s">
        <v>28</v>
      </c>
      <c r="B15" t="s">
        <v>11</v>
      </c>
      <c r="C15" s="28"/>
    </row>
    <row r="16" spans="1:15" x14ac:dyDescent="0.2">
      <c r="A16" s="23" t="s">
        <v>77</v>
      </c>
      <c r="B16" t="s">
        <v>12</v>
      </c>
      <c r="C16" s="28"/>
    </row>
    <row r="17" spans="1:3" x14ac:dyDescent="0.2">
      <c r="A17" s="23" t="s">
        <v>78</v>
      </c>
      <c r="B17" t="s">
        <v>13</v>
      </c>
      <c r="C17" s="28"/>
    </row>
    <row r="18" spans="1:3" x14ac:dyDescent="0.2">
      <c r="A18" s="23" t="s">
        <v>15</v>
      </c>
      <c r="B18" t="s">
        <v>14</v>
      </c>
      <c r="C18" s="28"/>
    </row>
    <row r="19" spans="1:3" x14ac:dyDescent="0.2">
      <c r="A19" s="23" t="s">
        <v>34</v>
      </c>
      <c r="B19" t="s">
        <v>16</v>
      </c>
      <c r="C19" s="28"/>
    </row>
    <row r="20" spans="1:3" x14ac:dyDescent="0.2">
      <c r="A20" s="23" t="s">
        <v>79</v>
      </c>
      <c r="B20" t="s">
        <v>17</v>
      </c>
      <c r="C20" s="28"/>
    </row>
    <row r="21" spans="1:3" x14ac:dyDescent="0.2">
      <c r="A21" s="23" t="s">
        <v>81</v>
      </c>
      <c r="B21" t="s">
        <v>18</v>
      </c>
      <c r="C21" s="28"/>
    </row>
    <row r="22" spans="1:3" x14ac:dyDescent="0.2">
      <c r="A22" s="23" t="s">
        <v>35</v>
      </c>
      <c r="B22" t="s">
        <v>19</v>
      </c>
      <c r="C22" s="28"/>
    </row>
    <row r="23" spans="1:3" x14ac:dyDescent="0.2">
      <c r="A23" s="23" t="s">
        <v>37</v>
      </c>
      <c r="B23" t="s">
        <v>20</v>
      </c>
      <c r="C23" s="28"/>
    </row>
    <row r="24" spans="1:3" x14ac:dyDescent="0.2">
      <c r="A24" s="23" t="s">
        <v>38</v>
      </c>
      <c r="B24" t="s">
        <v>40</v>
      </c>
      <c r="C24" s="28"/>
    </row>
    <row r="25" spans="1:3" x14ac:dyDescent="0.2">
      <c r="A25" s="23" t="s">
        <v>83</v>
      </c>
      <c r="B25" t="s">
        <v>41</v>
      </c>
      <c r="C25" s="28"/>
    </row>
    <row r="26" spans="1:3" x14ac:dyDescent="0.2">
      <c r="A26" s="23" t="s">
        <v>85</v>
      </c>
      <c r="B26" t="s">
        <v>21</v>
      </c>
      <c r="C26" s="28"/>
    </row>
    <row r="27" spans="1:3" x14ac:dyDescent="0.2">
      <c r="C27" s="5"/>
    </row>
    <row r="28" spans="1:3" x14ac:dyDescent="0.2">
      <c r="B28" s="16"/>
      <c r="C28" s="5"/>
    </row>
  </sheetData>
  <dataConsolidate link="1">
    <dataRefs count="1">
      <dataRef ref="O6" r:id="rId1"/>
    </dataRefs>
  </dataConsolidate>
  <customSheetViews>
    <customSheetView guid="{E63CDB4C-B0A8-41AF-B353-2DA001153EEA}" showRuler="0">
      <selection sqref="A1:I1"/>
      <pageMargins left="0.78740157499999996" right="0.78740157499999996" top="0.984251969" bottom="0.984251969" header="0.5" footer="0.5"/>
      <pageSetup orientation="portrait" horizontalDpi="300" verticalDpi="300" r:id="rId2"/>
      <headerFooter alignWithMargins="0"/>
    </customSheetView>
  </customSheetViews>
  <mergeCells count="2">
    <mergeCell ref="A1:I1"/>
    <mergeCell ref="A2:I2"/>
  </mergeCells>
  <phoneticPr fontId="0" type="noConversion"/>
  <pageMargins left="0.78740157499999996" right="0.78740157499999996" top="0.984251969" bottom="0.984251969" header="0.5" footer="0.5"/>
  <pageSetup orientation="portrait" horizontalDpi="300" verticalDpi="300" r:id="rId3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Lundi</vt:lpstr>
      <vt:lpstr>Mardi</vt:lpstr>
      <vt:lpstr>Mercredi</vt:lpstr>
      <vt:lpstr>Vendredi</vt:lpstr>
      <vt:lpstr>Samedi</vt:lpstr>
      <vt:lpstr>Dimanche</vt:lpstr>
      <vt:lpstr>Total de la semaine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Nicolas Bourré</cp:lastModifiedBy>
  <cp:lastPrinted>2003-01-02T17:42:53Z</cp:lastPrinted>
  <dcterms:created xsi:type="dcterms:W3CDTF">1995-08-08T16:32:26Z</dcterms:created>
  <dcterms:modified xsi:type="dcterms:W3CDTF">2013-10-17T14:50:10Z</dcterms:modified>
</cp:coreProperties>
</file>